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KHaverty\Documents\"/>
    </mc:Choice>
  </mc:AlternateContent>
  <xr:revisionPtr revIDLastSave="0" documentId="8_{31A3C0A6-5167-43F7-9862-720EE1C79418}" xr6:coauthVersionLast="47" xr6:coauthVersionMax="47" xr10:uidLastSave="{00000000-0000-0000-0000-000000000000}"/>
  <bookViews>
    <workbookView xWindow="-110" yWindow="-110" windowWidth="19420" windowHeight="10300" xr2:uid="{9C0436E6-A01F-4D93-B862-EAC0F113399B}"/>
  </bookViews>
  <sheets>
    <sheet name="Order Summary" sheetId="6" r:id="rId1"/>
    <sheet name="Women" sheetId="5" r:id="rId2"/>
    <sheet name="Men" sheetId="4" r:id="rId3"/>
    <sheet name="ORDER TOTALS" sheetId="2" r:id="rId4"/>
    <sheet name="Sheet1" sheetId="1" r:id="rId5"/>
  </sheets>
  <definedNames>
    <definedName name="_xlnm._FilterDatabase" localSheetId="4" hidden="1">Sheet1!$A$1:$O$69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8" i="6" l="1"/>
  <c r="C18" i="6"/>
  <c r="B18" i="6"/>
  <c r="D17" i="6"/>
  <c r="C17" i="6"/>
  <c r="B17" i="6"/>
  <c r="D16" i="6"/>
  <c r="C16" i="6"/>
  <c r="B16" i="6"/>
  <c r="B19" i="6" s="1"/>
  <c r="D15" i="6"/>
  <c r="C15" i="6"/>
  <c r="B15" i="6"/>
  <c r="D14" i="6"/>
  <c r="C14" i="6"/>
  <c r="B14" i="6"/>
  <c r="D13" i="6"/>
  <c r="D19" i="6" s="1"/>
  <c r="C13" i="6"/>
  <c r="C19" i="6" s="1"/>
  <c r="B13" i="6"/>
  <c r="D12" i="6"/>
  <c r="C12" i="6"/>
  <c r="B12" i="6"/>
  <c r="D8" i="6"/>
  <c r="C8" i="6"/>
  <c r="D7" i="6"/>
  <c r="C7" i="6"/>
  <c r="D6" i="6"/>
  <c r="C6" i="6"/>
  <c r="D5" i="6"/>
  <c r="C5" i="6"/>
  <c r="D4" i="6"/>
  <c r="D9" i="6" s="1"/>
  <c r="C4" i="6"/>
  <c r="C9" i="6" s="1"/>
  <c r="D3" i="6"/>
  <c r="C3" i="6"/>
  <c r="B8" i="6"/>
  <c r="B7" i="6"/>
  <c r="B6" i="6"/>
  <c r="B5" i="6"/>
  <c r="B4" i="6"/>
  <c r="B9" i="6" s="1"/>
  <c r="B3" i="6"/>
  <c r="D23" i="2"/>
  <c r="C23" i="2"/>
  <c r="G70" i="1"/>
  <c r="F70" i="1"/>
  <c r="H49" i="4"/>
  <c r="G44" i="4"/>
  <c r="F44" i="4"/>
  <c r="G48" i="4"/>
  <c r="G47" i="4"/>
  <c r="G46" i="4"/>
  <c r="G45" i="4"/>
  <c r="G43" i="4"/>
  <c r="G42" i="4"/>
  <c r="F48" i="4"/>
  <c r="F47" i="4"/>
  <c r="F46" i="4"/>
  <c r="F45" i="4"/>
  <c r="F43" i="4"/>
  <c r="F42" i="4"/>
  <c r="H48" i="5"/>
  <c r="G47" i="5"/>
  <c r="G46" i="5"/>
  <c r="G45" i="5"/>
  <c r="G44" i="5"/>
  <c r="G43" i="5"/>
  <c r="G42" i="5"/>
  <c r="G48" i="5" s="1"/>
  <c r="F48" i="5"/>
  <c r="F47" i="5"/>
  <c r="F46" i="5"/>
  <c r="F45" i="5"/>
  <c r="F44" i="5"/>
  <c r="F43" i="5"/>
  <c r="F42" i="5"/>
  <c r="B19" i="2"/>
  <c r="B21" i="2" s="1"/>
  <c r="C10" i="2"/>
  <c r="B10" i="2"/>
  <c r="C19" i="2"/>
  <c r="C21" i="2" s="1"/>
  <c r="C21" i="6" l="1"/>
  <c r="B21" i="6"/>
  <c r="D21" i="6"/>
  <c r="F49" i="4"/>
  <c r="B23" i="2" s="1"/>
  <c r="G49" i="4"/>
  <c r="XFD21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Jack Priest (DPH)</author>
  </authors>
  <commentList>
    <comment ref="E30" authorId="0" shapeId="0" xr:uid="{53027724-83A9-4999-8463-1E3916BD2A1D}">
      <text>
        <r>
          <rPr>
            <b/>
            <sz val="9"/>
            <color indexed="81"/>
            <rFont val="Tahoma"/>
            <charset val="1"/>
          </rPr>
          <t>Jack Priest (DPH):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Jack Priest (DPH)</author>
  </authors>
  <commentList>
    <comment ref="E20" authorId="0" shapeId="0" xr:uid="{9B8F8AC9-B44B-48FE-B5F6-BD3636C69C58}">
      <text>
        <r>
          <rPr>
            <b/>
            <sz val="9"/>
            <color indexed="81"/>
            <rFont val="Tahoma"/>
            <charset val="1"/>
          </rPr>
          <t>Jack Priest (DPH):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<sst xmlns="http://schemas.openxmlformats.org/spreadsheetml/2006/main" count="698" uniqueCount="217">
  <si>
    <t xml:space="preserve">Inspector Clothing </t>
  </si>
  <si>
    <t xml:space="preserve">inspectors in the field  fours days/ week get a total of  8 shirts (4 long and 4 short) and one zip up fleece jacket, inspectors in the field less than four days/week and supervisors get a total of  4 shirts (2 long and 2 short) and one zip up fleece jacket  </t>
  </si>
  <si>
    <t xml:space="preserve">Staff Last Name </t>
  </si>
  <si>
    <t xml:space="preserve">Staff First Name </t>
  </si>
  <si>
    <t xml:space="preserve">Division </t>
  </si>
  <si>
    <t xml:space="preserve"># of days in the field </t>
  </si>
  <si>
    <t xml:space="preserve">Long/Short Sleeve Shirt Size (include M, W &amp; U style) </t>
  </si>
  <si>
    <t xml:space="preserve">Quanity long sleeve  </t>
  </si>
  <si>
    <t xml:space="preserve">Quanity short sleeve  </t>
  </si>
  <si>
    <t xml:space="preserve">Fleece Jacket Size (include M or W style only) </t>
  </si>
  <si>
    <t>Brennan</t>
  </si>
  <si>
    <t>Kerri</t>
  </si>
  <si>
    <t>DRC</t>
  </si>
  <si>
    <t xml:space="preserve">W- Medium </t>
  </si>
  <si>
    <t>Buckley</t>
  </si>
  <si>
    <t>Denise</t>
  </si>
  <si>
    <t>Small-W</t>
  </si>
  <si>
    <t>Caulton</t>
  </si>
  <si>
    <t>Earl</t>
  </si>
  <si>
    <t>M- XL</t>
  </si>
  <si>
    <t>Choi</t>
  </si>
  <si>
    <t>Ellie</t>
  </si>
  <si>
    <t xml:space="preserve">W-Medium </t>
  </si>
  <si>
    <t>W-Medium</t>
  </si>
  <si>
    <t>Daehler</t>
  </si>
  <si>
    <t>Joshua</t>
  </si>
  <si>
    <t>M - Large</t>
  </si>
  <si>
    <t>M- Large</t>
  </si>
  <si>
    <t>Duclos</t>
  </si>
  <si>
    <t>Kimberly</t>
  </si>
  <si>
    <t>W- XL</t>
  </si>
  <si>
    <t>Locke</t>
  </si>
  <si>
    <t>Robert</t>
  </si>
  <si>
    <t>Mudrewicz</t>
  </si>
  <si>
    <t>Szymon</t>
  </si>
  <si>
    <t>Mulcahy</t>
  </si>
  <si>
    <t>Jim</t>
  </si>
  <si>
    <t>M- 2XL</t>
  </si>
  <si>
    <t>Packard</t>
  </si>
  <si>
    <t>Bruce</t>
  </si>
  <si>
    <t>M  XL</t>
  </si>
  <si>
    <t>Patnaude</t>
  </si>
  <si>
    <t>Rachel</t>
  </si>
  <si>
    <t>W- 2XL</t>
  </si>
  <si>
    <t>Priest</t>
  </si>
  <si>
    <t>Jack</t>
  </si>
  <si>
    <t>Rejaee</t>
  </si>
  <si>
    <t xml:space="preserve">Zara </t>
  </si>
  <si>
    <t xml:space="preserve">W - Medium </t>
  </si>
  <si>
    <t>W - Medium</t>
  </si>
  <si>
    <t>Sears</t>
  </si>
  <si>
    <t>Matthew</t>
  </si>
  <si>
    <t>Traegde</t>
  </si>
  <si>
    <t>Ken</t>
  </si>
  <si>
    <t>M - XL</t>
  </si>
  <si>
    <t>Ward</t>
  </si>
  <si>
    <t>Marie</t>
  </si>
  <si>
    <t>W - Large</t>
  </si>
  <si>
    <t xml:space="preserve">W- Large </t>
  </si>
  <si>
    <t>Waring</t>
  </si>
  <si>
    <t>Charma</t>
  </si>
  <si>
    <t>W - XL</t>
  </si>
  <si>
    <t>Iannaccone</t>
  </si>
  <si>
    <t xml:space="preserve">Mario </t>
  </si>
  <si>
    <t>M-  3XL</t>
  </si>
  <si>
    <t>M - 3XL</t>
  </si>
  <si>
    <t>McClendon</t>
  </si>
  <si>
    <t xml:space="preserve">Chris </t>
  </si>
  <si>
    <t>Leger</t>
  </si>
  <si>
    <t xml:space="preserve">Jolene </t>
  </si>
  <si>
    <t>Bessette</t>
  </si>
  <si>
    <t>Alicia</t>
  </si>
  <si>
    <t>DHHL</t>
  </si>
  <si>
    <t>under 4 days</t>
  </si>
  <si>
    <t>W-3XL</t>
  </si>
  <si>
    <t>Medeiros</t>
  </si>
  <si>
    <t>Amy</t>
  </si>
  <si>
    <t>W - Small</t>
  </si>
  <si>
    <t>W- Small</t>
  </si>
  <si>
    <t>Walker</t>
  </si>
  <si>
    <t>Patti</t>
  </si>
  <si>
    <t>W-Large</t>
  </si>
  <si>
    <t>Cestrone</t>
  </si>
  <si>
    <t>Sam</t>
  </si>
  <si>
    <t>W-Small</t>
  </si>
  <si>
    <t>Simbliaris</t>
  </si>
  <si>
    <t>Lorraine</t>
  </si>
  <si>
    <t>Panetta</t>
  </si>
  <si>
    <t>Joseph</t>
  </si>
  <si>
    <t>M-3XL</t>
  </si>
  <si>
    <t>Rosario</t>
  </si>
  <si>
    <t>Lisa</t>
  </si>
  <si>
    <t>Lopez-Mosquea</t>
  </si>
  <si>
    <t>Maria</t>
  </si>
  <si>
    <t>Declet</t>
  </si>
  <si>
    <t>Francisco</t>
  </si>
  <si>
    <t>M-Large</t>
  </si>
  <si>
    <t>DeLaCruz-Martinez</t>
  </si>
  <si>
    <t>Carolain</t>
  </si>
  <si>
    <t>W-XL</t>
  </si>
  <si>
    <t>Barrett</t>
  </si>
  <si>
    <t>Stephanie</t>
  </si>
  <si>
    <t>Bernabel</t>
  </si>
  <si>
    <t>Minelis</t>
  </si>
  <si>
    <t>Nitschke</t>
  </si>
  <si>
    <t>Mark</t>
  </si>
  <si>
    <t>M-XL</t>
  </si>
  <si>
    <t>Pare</t>
  </si>
  <si>
    <t>Christina</t>
  </si>
  <si>
    <t>Vaughan</t>
  </si>
  <si>
    <t>Niki</t>
  </si>
  <si>
    <t>Santana</t>
  </si>
  <si>
    <t>Gloria</t>
  </si>
  <si>
    <t>Taylor</t>
  </si>
  <si>
    <t>Abigail</t>
  </si>
  <si>
    <t>Tran</t>
  </si>
  <si>
    <t>Huong</t>
  </si>
  <si>
    <t>Fortier</t>
  </si>
  <si>
    <t>Eric</t>
  </si>
  <si>
    <t>M-2XL</t>
  </si>
  <si>
    <t>Hughes</t>
  </si>
  <si>
    <t>Steve</t>
  </si>
  <si>
    <t>EHRS</t>
  </si>
  <si>
    <t>supervisor</t>
  </si>
  <si>
    <t>Alfasso</t>
  </si>
  <si>
    <t>Ruth</t>
  </si>
  <si>
    <t>Wagner</t>
  </si>
  <si>
    <t>Kerry</t>
  </si>
  <si>
    <t>Wallace</t>
  </si>
  <si>
    <t>Patrick</t>
  </si>
  <si>
    <t xml:space="preserve">M-Large </t>
  </si>
  <si>
    <t>Gale</t>
  </si>
  <si>
    <t>Nicholas</t>
  </si>
  <si>
    <t>M-Small</t>
  </si>
  <si>
    <t>Holmes</t>
  </si>
  <si>
    <t>Cory</t>
  </si>
  <si>
    <t>LeBeau</t>
  </si>
  <si>
    <t>Hannah</t>
  </si>
  <si>
    <t>Riordan</t>
  </si>
  <si>
    <t>Murphy</t>
  </si>
  <si>
    <t>Thomas</t>
  </si>
  <si>
    <t xml:space="preserve">M - Large </t>
  </si>
  <si>
    <t>Patimalla-Dipali</t>
  </si>
  <si>
    <t>Bharathi</t>
  </si>
  <si>
    <t>W - L</t>
  </si>
  <si>
    <t>Brechbill</t>
  </si>
  <si>
    <t>Shawna</t>
  </si>
  <si>
    <t>W - 2XL</t>
  </si>
  <si>
    <t>Allen</t>
  </si>
  <si>
    <t>Scott</t>
  </si>
  <si>
    <t>DFP</t>
  </si>
  <si>
    <t xml:space="preserve"> M-Medium</t>
  </si>
  <si>
    <t>M-Medium</t>
  </si>
  <si>
    <t>Bell</t>
  </si>
  <si>
    <t>Barry</t>
  </si>
  <si>
    <t>Bernardo</t>
  </si>
  <si>
    <t>Kevin</t>
  </si>
  <si>
    <t>Brisbois</t>
  </si>
  <si>
    <t>Michael</t>
  </si>
  <si>
    <t>Rice</t>
  </si>
  <si>
    <t>Steven</t>
  </si>
  <si>
    <t>Talbot</t>
  </si>
  <si>
    <t>Neil</t>
  </si>
  <si>
    <t>Wilson</t>
  </si>
  <si>
    <t>D'Aven</t>
  </si>
  <si>
    <t>Nabreski</t>
  </si>
  <si>
    <t>David</t>
  </si>
  <si>
    <t>Ferreira</t>
  </si>
  <si>
    <t>Jessica</t>
  </si>
  <si>
    <t>Carleo</t>
  </si>
  <si>
    <t>M - 2XL</t>
  </si>
  <si>
    <t xml:space="preserve">Totals </t>
  </si>
  <si>
    <t xml:space="preserve">Long Slevee </t>
  </si>
  <si>
    <t xml:space="preserve">Short Slevee </t>
  </si>
  <si>
    <t xml:space="preserve">M- Small </t>
  </si>
  <si>
    <t xml:space="preserve">M-Medium </t>
  </si>
  <si>
    <t>M Large</t>
  </si>
  <si>
    <t xml:space="preserve">M X Large </t>
  </si>
  <si>
    <t xml:space="preserve">M 2XL </t>
  </si>
  <si>
    <t>M 3XL</t>
  </si>
  <si>
    <t xml:space="preserve">TOTAL </t>
  </si>
  <si>
    <t xml:space="preserve">W XS </t>
  </si>
  <si>
    <t xml:space="preserve">W- Small </t>
  </si>
  <si>
    <t xml:space="preserve">W Large </t>
  </si>
  <si>
    <t>W X Large</t>
  </si>
  <si>
    <t xml:space="preserve">W 2XL </t>
  </si>
  <si>
    <t xml:space="preserve">W 3XL </t>
  </si>
  <si>
    <t xml:space="preserve">M&amp;W combined </t>
  </si>
  <si>
    <t>Koczela</t>
  </si>
  <si>
    <t>Dagle</t>
  </si>
  <si>
    <t>Katharine</t>
  </si>
  <si>
    <t>Litt</t>
  </si>
  <si>
    <t>Brandy</t>
  </si>
  <si>
    <t>M-4X</t>
  </si>
  <si>
    <t>Tavares</t>
  </si>
  <si>
    <t>Bryan</t>
  </si>
  <si>
    <t>Lajoy</t>
  </si>
  <si>
    <t>Jennifer</t>
  </si>
  <si>
    <t>Santora</t>
  </si>
  <si>
    <t>Stefanie</t>
  </si>
  <si>
    <t>M 4XL</t>
  </si>
  <si>
    <t>Women's Medium</t>
  </si>
  <si>
    <t>Women's Small</t>
  </si>
  <si>
    <t>Women's Large</t>
  </si>
  <si>
    <t>Women's Extra Large</t>
  </si>
  <si>
    <t>Women's 2XL</t>
  </si>
  <si>
    <t>Women's 3XL</t>
  </si>
  <si>
    <t>Fleece Jacket</t>
  </si>
  <si>
    <t>Men's Small</t>
  </si>
  <si>
    <t>Men's Medium</t>
  </si>
  <si>
    <t>Men's Large</t>
  </si>
  <si>
    <t>Men's Extra Large</t>
  </si>
  <si>
    <t>Men's 2XL</t>
  </si>
  <si>
    <t>Men's 3XL</t>
  </si>
  <si>
    <t>Mens 4XL</t>
  </si>
  <si>
    <t>Size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</si>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</sst>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i/>
      <sz val="11"/>
      <color rgb="FFFF0000"/>
      <name val="Aptos Narrow"/>
      <family val="2"/>
      <scheme val="minor"/>
    </font>
    <font>
      <b/>
      <i/>
      <sz val="11"/>
      <color rgb="FFFF0000"/>
      <name val="Aptos Narrow"/>
      <family val="2"/>
      <scheme val="minor"/>
    </font>
    <font>
      <sz val="11"/>
      <color theme="1"/>
      <name val="Aptos Narrow"/>
      <scheme val="minor"/>
    </font>
    <font>
      <sz val="12"/>
      <color rgb="FF000000"/>
      <name val="Aptos Narrow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0" xfId="0" applyBorder="1"/>
    <xf numFmtId="0" fontId="0" fillId="0" borderId="11" xfId="0" applyBorder="1" applyAlignment="1">
      <alignment horizontal="center"/>
    </xf>
    <xf numFmtId="0" fontId="0" fillId="0" borderId="12" xfId="0" applyBorder="1"/>
    <xf numFmtId="0" fontId="0" fillId="0" borderId="13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4" fillId="0" borderId="4" xfId="0" applyFont="1" applyBorder="1"/>
    <xf numFmtId="0" fontId="4" fillId="0" borderId="5" xfId="0" applyFont="1" applyBorder="1"/>
    <xf numFmtId="0" fontId="4" fillId="0" borderId="5" xfId="0" applyFont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5" fillId="0" borderId="4" xfId="0" applyFont="1" applyBorder="1"/>
    <xf numFmtId="0" fontId="5" fillId="0" borderId="5" xfId="0" applyFont="1" applyBorder="1"/>
    <xf numFmtId="0" fontId="5" fillId="0" borderId="7" xfId="0" applyFont="1" applyBorder="1"/>
    <xf numFmtId="0" fontId="5" fillId="0" borderId="8" xfId="0" applyFont="1" applyBorder="1"/>
    <xf numFmtId="0" fontId="4" fillId="0" borderId="8" xfId="0" applyFont="1" applyBorder="1"/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5" xfId="0" applyFont="1" applyBorder="1" applyAlignment="1">
      <alignment horizontal="center" vertical="center"/>
    </xf>
    <xf numFmtId="0" fontId="0" fillId="3" borderId="0" xfId="0" applyFill="1"/>
    <xf numFmtId="0" fontId="4" fillId="0" borderId="7" xfId="0" applyFont="1" applyBorder="1"/>
    <xf numFmtId="0" fontId="1" fillId="0" borderId="15" xfId="0" applyFont="1" applyBorder="1" applyAlignment="1">
      <alignment horizontal="center" vertical="center" wrapText="1"/>
    </xf>
    <xf numFmtId="0" fontId="5" fillId="0" borderId="0" xfId="0" applyFont="1"/>
    <xf numFmtId="0" fontId="1" fillId="0" borderId="17" xfId="0" applyFont="1" applyBorder="1"/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0" fillId="0" borderId="16" xfId="0" applyBorder="1"/>
    <xf numFmtId="0" fontId="5" fillId="0" borderId="16" xfId="0" applyFont="1" applyBorder="1"/>
    <xf numFmtId="0" fontId="1" fillId="0" borderId="16" xfId="0" applyFont="1" applyBorder="1" applyAlignment="1">
      <alignment horizontal="left" indent="2"/>
    </xf>
    <xf numFmtId="0" fontId="1" fillId="0" borderId="16" xfId="0" applyFont="1" applyBorder="1"/>
    <xf numFmtId="0" fontId="1" fillId="0" borderId="16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/>
    </xf>
    <xf numFmtId="0" fontId="3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EF6B80-C2A8-4750-B03E-F8CB26111FB2}">
  <dimension ref="A1:D21"/>
  <sheetViews>
    <sheetView tabSelected="1" workbookViewId="0">
      <selection activeCell="A11" sqref="A11"/>
    </sheetView>
  </sheetViews>
  <sheetFormatPr defaultRowHeight="14.5" x14ac:dyDescent="0.35"/>
  <cols>
    <col min="1" max="1" width="19.26953125" bestFit="1" customWidth="1"/>
  </cols>
  <sheetData>
    <row r="1" spans="1:4" ht="43.5" x14ac:dyDescent="0.35">
      <c r="A1" s="31" t="s">
        <v>215</v>
      </c>
      <c r="B1" s="32" t="s">
        <v>7</v>
      </c>
      <c r="C1" s="32" t="s">
        <v>8</v>
      </c>
      <c r="D1" s="33" t="s">
        <v>207</v>
      </c>
    </row>
    <row r="2" spans="1:4" x14ac:dyDescent="0.35">
      <c r="A2" s="31"/>
      <c r="B2" s="38"/>
      <c r="C2" s="38"/>
      <c r="D2" s="38"/>
    </row>
    <row r="3" spans="1:4" x14ac:dyDescent="0.35">
      <c r="A3" s="34" t="s">
        <v>202</v>
      </c>
      <c r="B3" s="34">
        <f>Women!F42</f>
        <v>18</v>
      </c>
      <c r="C3" s="34">
        <f>Women!G42</f>
        <v>18</v>
      </c>
      <c r="D3" s="34">
        <f>Women!H42</f>
        <v>7</v>
      </c>
    </row>
    <row r="4" spans="1:4" x14ac:dyDescent="0.35">
      <c r="A4" s="34" t="s">
        <v>201</v>
      </c>
      <c r="B4" s="34">
        <f>Women!F43</f>
        <v>26</v>
      </c>
      <c r="C4" s="34">
        <f>Women!G43</f>
        <v>26</v>
      </c>
      <c r="D4" s="34">
        <f>Women!H43</f>
        <v>10</v>
      </c>
    </row>
    <row r="5" spans="1:4" x14ac:dyDescent="0.35">
      <c r="A5" s="34" t="s">
        <v>203</v>
      </c>
      <c r="B5" s="34">
        <f>Women!F44</f>
        <v>22</v>
      </c>
      <c r="C5" s="34">
        <f>Women!G44</f>
        <v>22</v>
      </c>
      <c r="D5" s="34">
        <f>Women!H44</f>
        <v>8</v>
      </c>
    </row>
    <row r="6" spans="1:4" x14ac:dyDescent="0.35">
      <c r="A6" s="34" t="s">
        <v>204</v>
      </c>
      <c r="B6" s="34">
        <f>Women!F45</f>
        <v>13</v>
      </c>
      <c r="C6" s="34">
        <f>Women!G45</f>
        <v>13</v>
      </c>
      <c r="D6" s="34">
        <f>Women!H45</f>
        <v>5</v>
      </c>
    </row>
    <row r="7" spans="1:4" x14ac:dyDescent="0.35">
      <c r="A7" s="34" t="s">
        <v>205</v>
      </c>
      <c r="B7" s="34">
        <f>Women!F46</f>
        <v>4</v>
      </c>
      <c r="C7" s="34">
        <f>Women!G46</f>
        <v>4</v>
      </c>
      <c r="D7" s="34">
        <f>Women!H46</f>
        <v>2</v>
      </c>
    </row>
    <row r="8" spans="1:4" x14ac:dyDescent="0.35">
      <c r="A8" s="34" t="s">
        <v>206</v>
      </c>
      <c r="B8" s="34">
        <f>Women!F47</f>
        <v>1</v>
      </c>
      <c r="C8" s="34">
        <f>Women!G47</f>
        <v>1</v>
      </c>
      <c r="D8" s="34">
        <f>Women!H47</f>
        <v>1</v>
      </c>
    </row>
    <row r="9" spans="1:4" s="1" customFormat="1" x14ac:dyDescent="0.35">
      <c r="A9" s="36" t="s">
        <v>216</v>
      </c>
      <c r="B9" s="37">
        <f>SUM(B3:B8)</f>
        <v>84</v>
      </c>
      <c r="C9" s="37">
        <f t="shared" ref="C9:D9" si="0">SUM(C3:C8)</f>
        <v>84</v>
      </c>
      <c r="D9" s="37">
        <f t="shared" si="0"/>
        <v>33</v>
      </c>
    </row>
    <row r="10" spans="1:4" s="1" customFormat="1" x14ac:dyDescent="0.35">
      <c r="A10" s="36"/>
      <c r="B10" s="37"/>
      <c r="C10" s="37"/>
      <c r="D10" s="37"/>
    </row>
    <row r="11" spans="1:4" s="1" customFormat="1" x14ac:dyDescent="0.35">
      <c r="A11" s="31"/>
      <c r="B11" s="39"/>
      <c r="C11" s="39"/>
      <c r="D11" s="39"/>
    </row>
    <row r="12" spans="1:4" ht="16" x14ac:dyDescent="0.4">
      <c r="A12" s="35" t="s">
        <v>208</v>
      </c>
      <c r="B12" s="34">
        <f>Men!F42</f>
        <v>2</v>
      </c>
      <c r="C12" s="34">
        <f>Men!G42</f>
        <v>2</v>
      </c>
      <c r="D12" s="34">
        <f>Men!H42</f>
        <v>1</v>
      </c>
    </row>
    <row r="13" spans="1:4" x14ac:dyDescent="0.35">
      <c r="A13" s="34" t="s">
        <v>209</v>
      </c>
      <c r="B13" s="34">
        <f>Men!F43</f>
        <v>5</v>
      </c>
      <c r="C13" s="34">
        <f>Men!G43</f>
        <v>5</v>
      </c>
      <c r="D13" s="34">
        <f>Men!H43</f>
        <v>2</v>
      </c>
    </row>
    <row r="14" spans="1:4" ht="16" x14ac:dyDescent="0.4">
      <c r="A14" s="35" t="s">
        <v>210</v>
      </c>
      <c r="B14" s="34">
        <f>Men!F44</f>
        <v>31</v>
      </c>
      <c r="C14" s="34">
        <f>Men!G44</f>
        <v>31</v>
      </c>
      <c r="D14" s="34">
        <f>Men!H44</f>
        <v>12</v>
      </c>
    </row>
    <row r="15" spans="1:4" x14ac:dyDescent="0.35">
      <c r="A15" s="34" t="s">
        <v>211</v>
      </c>
      <c r="B15" s="34">
        <f>Men!F45</f>
        <v>30</v>
      </c>
      <c r="C15" s="34">
        <f>Men!G45</f>
        <v>30</v>
      </c>
      <c r="D15" s="34">
        <f>Men!H45</f>
        <v>11</v>
      </c>
    </row>
    <row r="16" spans="1:4" ht="16" x14ac:dyDescent="0.4">
      <c r="A16" s="35" t="s">
        <v>212</v>
      </c>
      <c r="B16" s="34">
        <f>Men!F46</f>
        <v>9</v>
      </c>
      <c r="C16" s="34">
        <f>Men!G46</f>
        <v>9</v>
      </c>
      <c r="D16" s="34">
        <f>Men!H46</f>
        <v>4</v>
      </c>
    </row>
    <row r="17" spans="1:4" x14ac:dyDescent="0.35">
      <c r="A17" s="34" t="s">
        <v>213</v>
      </c>
      <c r="B17" s="34">
        <f>Men!F47</f>
        <v>4</v>
      </c>
      <c r="C17" s="34">
        <f>Men!G47</f>
        <v>4</v>
      </c>
      <c r="D17" s="34">
        <f>Men!H47</f>
        <v>2</v>
      </c>
    </row>
    <row r="18" spans="1:4" ht="16" x14ac:dyDescent="0.4">
      <c r="A18" s="35" t="s">
        <v>214</v>
      </c>
      <c r="B18" s="34">
        <f>Men!F48</f>
        <v>2</v>
      </c>
      <c r="C18" s="34">
        <f>Men!G48</f>
        <v>2</v>
      </c>
      <c r="D18" s="34">
        <f>Men!H48</f>
        <v>1</v>
      </c>
    </row>
    <row r="19" spans="1:4" s="1" customFormat="1" x14ac:dyDescent="0.35">
      <c r="A19" s="36" t="s">
        <v>216</v>
      </c>
      <c r="B19" s="37">
        <f>SUM(B12:B18)</f>
        <v>83</v>
      </c>
      <c r="C19" s="37">
        <f t="shared" ref="C19:D19" si="1">SUM(C12:C18)</f>
        <v>83</v>
      </c>
      <c r="D19" s="37">
        <f t="shared" si="1"/>
        <v>33</v>
      </c>
    </row>
    <row r="21" spans="1:4" x14ac:dyDescent="0.35">
      <c r="B21">
        <f>B19+B9</f>
        <v>167</v>
      </c>
      <c r="C21">
        <f t="shared" ref="C21:D21" si="2">C19+C9</f>
        <v>167</v>
      </c>
      <c r="D21">
        <f t="shared" si="2"/>
        <v>66</v>
      </c>
    </row>
  </sheetData>
  <pageMargins left="0.7" right="0.7" top="0.75" bottom="0.75" header="0.3" footer="0.3"/>
  <pageSetup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AA69C3-15FF-4EA7-A421-F289130A2148}">
  <dimension ref="A1:H48"/>
  <sheetViews>
    <sheetView workbookViewId="0">
      <pane ySplit="1" topLeftCell="A37" activePane="bottomLeft" state="frozen"/>
      <selection pane="bottomLeft" activeCell="A42" sqref="A42:A47"/>
    </sheetView>
  </sheetViews>
  <sheetFormatPr defaultRowHeight="14.5" x14ac:dyDescent="0.35"/>
  <cols>
    <col min="1" max="1" width="14.453125" bestFit="1" customWidth="1"/>
    <col min="2" max="2" width="14.54296875" bestFit="1" customWidth="1"/>
    <col min="3" max="3" width="8" bestFit="1" customWidth="1"/>
    <col min="4" max="4" width="10.81640625" bestFit="1" customWidth="1"/>
    <col min="5" max="5" width="10.54296875" bestFit="1" customWidth="1"/>
    <col min="6" max="7" width="7.453125" bestFit="1" customWidth="1"/>
  </cols>
  <sheetData>
    <row r="1" spans="1:8" ht="87" x14ac:dyDescent="0.35">
      <c r="A1" s="2" t="s">
        <v>2</v>
      </c>
      <c r="B1" s="3" t="s">
        <v>3</v>
      </c>
      <c r="C1" s="3" t="s">
        <v>4</v>
      </c>
      <c r="D1" s="4" t="s">
        <v>5</v>
      </c>
      <c r="E1" s="4" t="s">
        <v>6</v>
      </c>
      <c r="F1" s="4" t="s">
        <v>7</v>
      </c>
      <c r="G1" s="4" t="s">
        <v>8</v>
      </c>
      <c r="H1" s="29" t="s">
        <v>207</v>
      </c>
    </row>
    <row r="2" spans="1:8" x14ac:dyDescent="0.35">
      <c r="A2" s="13" t="s">
        <v>14</v>
      </c>
      <c r="B2" s="14" t="s">
        <v>15</v>
      </c>
      <c r="C2" s="14" t="s">
        <v>12</v>
      </c>
      <c r="D2" s="15">
        <v>2</v>
      </c>
      <c r="E2" s="24" t="s">
        <v>77</v>
      </c>
      <c r="F2" s="16">
        <v>2</v>
      </c>
      <c r="G2" s="16">
        <v>2</v>
      </c>
    </row>
    <row r="3" spans="1:8" ht="16" x14ac:dyDescent="0.4">
      <c r="A3" s="21" t="s">
        <v>75</v>
      </c>
      <c r="B3" s="22" t="s">
        <v>76</v>
      </c>
      <c r="C3" s="23" t="s">
        <v>72</v>
      </c>
      <c r="D3" s="15">
        <v>4</v>
      </c>
      <c r="E3" s="24" t="s">
        <v>77</v>
      </c>
      <c r="F3" s="15">
        <v>4</v>
      </c>
      <c r="G3" s="15">
        <v>4</v>
      </c>
    </row>
    <row r="4" spans="1:8" ht="16" x14ac:dyDescent="0.4">
      <c r="A4" s="21" t="s">
        <v>113</v>
      </c>
      <c r="B4" s="22" t="s">
        <v>114</v>
      </c>
      <c r="C4" s="23" t="s">
        <v>72</v>
      </c>
      <c r="D4" s="15">
        <v>4</v>
      </c>
      <c r="E4" s="24" t="s">
        <v>77</v>
      </c>
      <c r="F4" s="15">
        <v>4</v>
      </c>
      <c r="G4" s="15">
        <v>4</v>
      </c>
    </row>
    <row r="5" spans="1:8" x14ac:dyDescent="0.35">
      <c r="A5" s="28" t="s">
        <v>126</v>
      </c>
      <c r="B5" s="23" t="s">
        <v>127</v>
      </c>
      <c r="C5" s="23" t="s">
        <v>122</v>
      </c>
      <c r="D5" s="15" t="s">
        <v>123</v>
      </c>
      <c r="E5" s="24" t="s">
        <v>77</v>
      </c>
      <c r="F5" s="15">
        <v>2</v>
      </c>
      <c r="G5" s="15">
        <v>2</v>
      </c>
    </row>
    <row r="6" spans="1:8" ht="16" x14ac:dyDescent="0.4">
      <c r="A6" s="19" t="s">
        <v>85</v>
      </c>
      <c r="B6" s="20" t="s">
        <v>86</v>
      </c>
      <c r="C6" s="14" t="s">
        <v>72</v>
      </c>
      <c r="D6" s="15" t="s">
        <v>73</v>
      </c>
      <c r="E6" s="15" t="s">
        <v>78</v>
      </c>
      <c r="F6" s="15">
        <v>2</v>
      </c>
      <c r="G6" s="15">
        <v>2</v>
      </c>
    </row>
    <row r="7" spans="1:8" ht="16" x14ac:dyDescent="0.4">
      <c r="A7" s="19" t="s">
        <v>82</v>
      </c>
      <c r="B7" s="20" t="s">
        <v>83</v>
      </c>
      <c r="C7" s="14" t="s">
        <v>72</v>
      </c>
      <c r="D7" s="15" t="s">
        <v>73</v>
      </c>
      <c r="E7" s="15" t="s">
        <v>84</v>
      </c>
      <c r="F7" s="15">
        <v>2</v>
      </c>
      <c r="G7" s="15">
        <v>2</v>
      </c>
    </row>
    <row r="8" spans="1:8" ht="16" x14ac:dyDescent="0.4">
      <c r="A8" s="19" t="s">
        <v>198</v>
      </c>
      <c r="B8" s="20" t="s">
        <v>199</v>
      </c>
      <c r="C8" s="14" t="s">
        <v>72</v>
      </c>
      <c r="D8" s="15">
        <v>2</v>
      </c>
      <c r="E8" s="15" t="s">
        <v>84</v>
      </c>
      <c r="F8" s="15">
        <v>2</v>
      </c>
      <c r="G8" s="15">
        <v>2</v>
      </c>
    </row>
    <row r="10" spans="1:8" x14ac:dyDescent="0.35">
      <c r="A10" s="13" t="s">
        <v>46</v>
      </c>
      <c r="B10" s="14" t="s">
        <v>47</v>
      </c>
      <c r="C10" s="14" t="s">
        <v>12</v>
      </c>
      <c r="D10" s="15">
        <v>2</v>
      </c>
      <c r="E10" s="16" t="s">
        <v>48</v>
      </c>
      <c r="F10" s="16">
        <v>2</v>
      </c>
      <c r="G10" s="16">
        <v>2</v>
      </c>
    </row>
    <row r="11" spans="1:8" x14ac:dyDescent="0.35">
      <c r="A11" s="28" t="s">
        <v>68</v>
      </c>
      <c r="B11" s="23" t="s">
        <v>69</v>
      </c>
      <c r="C11" s="23" t="s">
        <v>12</v>
      </c>
      <c r="D11" s="15">
        <v>2</v>
      </c>
      <c r="E11" s="24" t="s">
        <v>48</v>
      </c>
      <c r="F11" s="15">
        <v>2</v>
      </c>
      <c r="G11" s="15">
        <v>2</v>
      </c>
    </row>
    <row r="12" spans="1:8" x14ac:dyDescent="0.35">
      <c r="A12" s="28" t="s">
        <v>124</v>
      </c>
      <c r="B12" s="23" t="s">
        <v>125</v>
      </c>
      <c r="C12" s="23" t="s">
        <v>122</v>
      </c>
      <c r="D12" s="15">
        <v>2</v>
      </c>
      <c r="E12" s="24" t="s">
        <v>48</v>
      </c>
      <c r="F12" s="15">
        <v>2</v>
      </c>
      <c r="G12" s="15">
        <v>2</v>
      </c>
    </row>
    <row r="13" spans="1:8" x14ac:dyDescent="0.35">
      <c r="A13" s="13" t="s">
        <v>10</v>
      </c>
      <c r="B13" s="14" t="s">
        <v>11</v>
      </c>
      <c r="C13" s="14" t="s">
        <v>12</v>
      </c>
      <c r="D13" s="15">
        <v>3</v>
      </c>
      <c r="E13" s="16" t="s">
        <v>13</v>
      </c>
      <c r="F13" s="16">
        <v>2</v>
      </c>
      <c r="G13" s="16">
        <v>2</v>
      </c>
    </row>
    <row r="14" spans="1:8" ht="16" x14ac:dyDescent="0.4">
      <c r="A14" s="19" t="s">
        <v>90</v>
      </c>
      <c r="B14" s="20" t="s">
        <v>91</v>
      </c>
      <c r="C14" s="14" t="s">
        <v>72</v>
      </c>
      <c r="D14" s="15" t="s">
        <v>73</v>
      </c>
      <c r="E14" s="15" t="s">
        <v>13</v>
      </c>
      <c r="F14" s="15">
        <v>2</v>
      </c>
      <c r="G14" s="15">
        <v>2</v>
      </c>
    </row>
    <row r="15" spans="1:8" ht="14.15" customHeight="1" x14ac:dyDescent="0.4">
      <c r="A15" s="19" t="s">
        <v>100</v>
      </c>
      <c r="B15" s="20" t="s">
        <v>101</v>
      </c>
      <c r="C15" s="14" t="s">
        <v>72</v>
      </c>
      <c r="D15" s="15">
        <v>4</v>
      </c>
      <c r="E15" s="15" t="s">
        <v>23</v>
      </c>
      <c r="F15" s="15">
        <v>4</v>
      </c>
      <c r="G15" s="15">
        <v>4</v>
      </c>
    </row>
    <row r="16" spans="1:8" ht="16" x14ac:dyDescent="0.4">
      <c r="A16" s="19" t="s">
        <v>115</v>
      </c>
      <c r="B16" s="20" t="s">
        <v>116</v>
      </c>
      <c r="C16" s="14" t="s">
        <v>72</v>
      </c>
      <c r="D16" s="15">
        <v>4</v>
      </c>
      <c r="E16" s="15" t="s">
        <v>23</v>
      </c>
      <c r="F16" s="15">
        <v>4</v>
      </c>
      <c r="G16" s="15">
        <v>4</v>
      </c>
    </row>
    <row r="17" spans="1:7" ht="16" x14ac:dyDescent="0.4">
      <c r="A17" s="19" t="s">
        <v>189</v>
      </c>
      <c r="B17" s="20" t="s">
        <v>190</v>
      </c>
      <c r="C17" s="14" t="s">
        <v>72</v>
      </c>
      <c r="D17" s="15">
        <v>4</v>
      </c>
      <c r="E17" s="15" t="s">
        <v>23</v>
      </c>
      <c r="F17" s="15">
        <v>4</v>
      </c>
      <c r="G17" s="15">
        <v>4</v>
      </c>
    </row>
    <row r="18" spans="1:7" ht="16" x14ac:dyDescent="0.4">
      <c r="A18" s="19" t="s">
        <v>196</v>
      </c>
      <c r="B18" s="20" t="s">
        <v>197</v>
      </c>
      <c r="C18" s="14" t="s">
        <v>72</v>
      </c>
      <c r="D18" s="15">
        <v>2</v>
      </c>
      <c r="E18" s="15" t="s">
        <v>23</v>
      </c>
      <c r="F18" s="15">
        <v>2</v>
      </c>
      <c r="G18" s="15">
        <v>2</v>
      </c>
    </row>
    <row r="19" spans="1:7" x14ac:dyDescent="0.35">
      <c r="A19" s="13" t="s">
        <v>20</v>
      </c>
      <c r="B19" s="14" t="s">
        <v>21</v>
      </c>
      <c r="C19" s="14" t="s">
        <v>12</v>
      </c>
      <c r="D19" s="15">
        <v>2</v>
      </c>
      <c r="E19" s="16" t="s">
        <v>22</v>
      </c>
      <c r="F19" s="16">
        <v>2</v>
      </c>
      <c r="G19" s="16">
        <v>2</v>
      </c>
    </row>
    <row r="21" spans="1:7" x14ac:dyDescent="0.35">
      <c r="A21" s="13" t="s">
        <v>55</v>
      </c>
      <c r="B21" s="14" t="s">
        <v>56</v>
      </c>
      <c r="C21" s="14" t="s">
        <v>12</v>
      </c>
      <c r="D21" s="15">
        <v>3</v>
      </c>
      <c r="E21" s="16" t="s">
        <v>57</v>
      </c>
      <c r="F21" s="16">
        <v>2</v>
      </c>
      <c r="G21" s="16">
        <v>2</v>
      </c>
    </row>
    <row r="22" spans="1:7" x14ac:dyDescent="0.35">
      <c r="A22" s="13" t="s">
        <v>138</v>
      </c>
      <c r="B22" s="14" t="s">
        <v>76</v>
      </c>
      <c r="C22" s="14" t="s">
        <v>122</v>
      </c>
      <c r="D22" s="15" t="s">
        <v>73</v>
      </c>
      <c r="E22" s="15" t="s">
        <v>57</v>
      </c>
      <c r="F22" s="15">
        <v>2</v>
      </c>
      <c r="G22" s="15">
        <v>2</v>
      </c>
    </row>
    <row r="23" spans="1:7" x14ac:dyDescent="0.35">
      <c r="A23" s="13" t="s">
        <v>142</v>
      </c>
      <c r="B23" s="14" t="s">
        <v>143</v>
      </c>
      <c r="C23" s="14" t="s">
        <v>122</v>
      </c>
      <c r="D23" s="15" t="s">
        <v>73</v>
      </c>
      <c r="E23" s="15" t="s">
        <v>57</v>
      </c>
      <c r="F23" s="15">
        <v>2</v>
      </c>
      <c r="G23" s="15">
        <v>2</v>
      </c>
    </row>
    <row r="24" spans="1:7" ht="16" x14ac:dyDescent="0.4">
      <c r="A24" s="19" t="s">
        <v>79</v>
      </c>
      <c r="B24" s="20" t="s">
        <v>80</v>
      </c>
      <c r="C24" s="14" t="s">
        <v>72</v>
      </c>
      <c r="D24" s="15" t="s">
        <v>73</v>
      </c>
      <c r="E24" s="15" t="s">
        <v>81</v>
      </c>
      <c r="F24" s="15">
        <v>2</v>
      </c>
      <c r="G24" s="15">
        <v>2</v>
      </c>
    </row>
    <row r="25" spans="1:7" ht="16" x14ac:dyDescent="0.4">
      <c r="A25" s="19" t="s">
        <v>92</v>
      </c>
      <c r="B25" s="20" t="s">
        <v>93</v>
      </c>
      <c r="C25" s="14" t="s">
        <v>72</v>
      </c>
      <c r="D25" s="15">
        <v>4</v>
      </c>
      <c r="E25" s="15" t="s">
        <v>81</v>
      </c>
      <c r="F25" s="15">
        <v>4</v>
      </c>
      <c r="G25" s="15">
        <v>4</v>
      </c>
    </row>
    <row r="26" spans="1:7" ht="16" x14ac:dyDescent="0.4">
      <c r="A26" s="19" t="s">
        <v>97</v>
      </c>
      <c r="B26" s="20" t="s">
        <v>98</v>
      </c>
      <c r="C26" s="14" t="s">
        <v>72</v>
      </c>
      <c r="D26" s="15">
        <v>4</v>
      </c>
      <c r="E26" s="15" t="s">
        <v>81</v>
      </c>
      <c r="F26" s="15">
        <v>4</v>
      </c>
      <c r="G26" s="15">
        <v>4</v>
      </c>
    </row>
    <row r="27" spans="1:7" ht="16" x14ac:dyDescent="0.4">
      <c r="A27" s="19" t="s">
        <v>102</v>
      </c>
      <c r="B27" s="20" t="s">
        <v>103</v>
      </c>
      <c r="C27" s="14" t="s">
        <v>72</v>
      </c>
      <c r="D27" s="15">
        <v>4</v>
      </c>
      <c r="E27" s="15" t="s">
        <v>81</v>
      </c>
      <c r="F27" s="15">
        <v>4</v>
      </c>
      <c r="G27" s="15">
        <v>4</v>
      </c>
    </row>
    <row r="28" spans="1:7" ht="16" x14ac:dyDescent="0.4">
      <c r="A28" s="19" t="s">
        <v>107</v>
      </c>
      <c r="B28" s="20" t="s">
        <v>108</v>
      </c>
      <c r="C28" s="14" t="s">
        <v>72</v>
      </c>
      <c r="D28" s="15" t="s">
        <v>73</v>
      </c>
      <c r="E28" s="15" t="s">
        <v>81</v>
      </c>
      <c r="F28" s="15">
        <v>2</v>
      </c>
      <c r="G28" s="15">
        <v>2</v>
      </c>
    </row>
    <row r="30" spans="1:7" x14ac:dyDescent="0.35">
      <c r="A30" s="28" t="s">
        <v>59</v>
      </c>
      <c r="B30" s="23" t="s">
        <v>60</v>
      </c>
      <c r="C30" s="23" t="s">
        <v>12</v>
      </c>
      <c r="D30" s="15">
        <v>2</v>
      </c>
      <c r="E30" s="24" t="s">
        <v>61</v>
      </c>
      <c r="F30" s="15">
        <v>2</v>
      </c>
      <c r="G30" s="15">
        <v>2</v>
      </c>
    </row>
    <row r="31" spans="1:7" x14ac:dyDescent="0.35">
      <c r="A31" s="28" t="s">
        <v>136</v>
      </c>
      <c r="B31" s="23" t="s">
        <v>137</v>
      </c>
      <c r="C31" s="23" t="s">
        <v>122</v>
      </c>
      <c r="D31" s="15">
        <v>4</v>
      </c>
      <c r="E31" s="24" t="s">
        <v>61</v>
      </c>
      <c r="F31" s="15">
        <v>4</v>
      </c>
      <c r="G31" s="15">
        <v>4</v>
      </c>
    </row>
    <row r="32" spans="1:7" x14ac:dyDescent="0.35">
      <c r="A32" s="13" t="s">
        <v>167</v>
      </c>
      <c r="B32" s="14" t="s">
        <v>168</v>
      </c>
      <c r="C32" s="14" t="s">
        <v>150</v>
      </c>
      <c r="D32" s="15">
        <v>2</v>
      </c>
      <c r="E32" s="15" t="s">
        <v>61</v>
      </c>
      <c r="F32" s="15">
        <v>1</v>
      </c>
      <c r="G32" s="15">
        <v>1</v>
      </c>
    </row>
    <row r="33" spans="1:8" x14ac:dyDescent="0.35">
      <c r="A33" s="13" t="s">
        <v>28</v>
      </c>
      <c r="B33" s="14" t="s">
        <v>29</v>
      </c>
      <c r="C33" s="14" t="s">
        <v>12</v>
      </c>
      <c r="D33" s="15">
        <v>3</v>
      </c>
      <c r="E33" s="16" t="s">
        <v>30</v>
      </c>
      <c r="F33" s="16">
        <v>2</v>
      </c>
      <c r="G33" s="16">
        <v>2</v>
      </c>
    </row>
    <row r="34" spans="1:8" ht="16" x14ac:dyDescent="0.4">
      <c r="A34" s="19" t="s">
        <v>111</v>
      </c>
      <c r="B34" s="20" t="s">
        <v>112</v>
      </c>
      <c r="C34" s="14" t="s">
        <v>72</v>
      </c>
      <c r="D34" s="15">
        <v>4</v>
      </c>
      <c r="E34" s="15" t="s">
        <v>99</v>
      </c>
      <c r="F34" s="15">
        <v>4</v>
      </c>
      <c r="G34" s="15">
        <v>4</v>
      </c>
    </row>
    <row r="36" spans="1:8" x14ac:dyDescent="0.35">
      <c r="A36" s="13" t="s">
        <v>41</v>
      </c>
      <c r="B36" s="14" t="s">
        <v>42</v>
      </c>
      <c r="C36" s="14" t="s">
        <v>12</v>
      </c>
      <c r="D36" s="15">
        <v>3</v>
      </c>
      <c r="E36" s="16" t="s">
        <v>43</v>
      </c>
      <c r="F36" s="16">
        <v>2</v>
      </c>
      <c r="G36" s="16">
        <v>2</v>
      </c>
    </row>
    <row r="37" spans="1:8" x14ac:dyDescent="0.35">
      <c r="A37" s="13" t="s">
        <v>145</v>
      </c>
      <c r="B37" s="14" t="s">
        <v>146</v>
      </c>
      <c r="C37" s="14" t="s">
        <v>122</v>
      </c>
      <c r="D37" s="15" t="s">
        <v>73</v>
      </c>
      <c r="E37" s="15" t="s">
        <v>43</v>
      </c>
      <c r="F37" s="15">
        <v>2</v>
      </c>
      <c r="G37" s="15">
        <v>2</v>
      </c>
    </row>
    <row r="39" spans="1:8" x14ac:dyDescent="0.35">
      <c r="A39" s="13" t="s">
        <v>70</v>
      </c>
      <c r="B39" s="14" t="s">
        <v>71</v>
      </c>
      <c r="C39" s="14" t="s">
        <v>72</v>
      </c>
      <c r="D39" s="15" t="s">
        <v>73</v>
      </c>
      <c r="E39" s="15" t="s">
        <v>74</v>
      </c>
      <c r="F39" s="15">
        <v>1</v>
      </c>
      <c r="G39" s="15">
        <v>1</v>
      </c>
    </row>
    <row r="42" spans="1:8" x14ac:dyDescent="0.35">
      <c r="A42" t="s">
        <v>202</v>
      </c>
      <c r="F42">
        <f>SUM(F2:F8)</f>
        <v>18</v>
      </c>
      <c r="G42">
        <f>SUM(G2:G8)</f>
        <v>18</v>
      </c>
      <c r="H42">
        <v>7</v>
      </c>
    </row>
    <row r="43" spans="1:8" x14ac:dyDescent="0.35">
      <c r="A43" t="s">
        <v>201</v>
      </c>
      <c r="F43">
        <f>SUM(F10:F19)</f>
        <v>26</v>
      </c>
      <c r="G43">
        <f>SUM(G10:G19)</f>
        <v>26</v>
      </c>
      <c r="H43">
        <v>10</v>
      </c>
    </row>
    <row r="44" spans="1:8" x14ac:dyDescent="0.35">
      <c r="A44" t="s">
        <v>203</v>
      </c>
      <c r="F44">
        <f>SUM(F21:F28)</f>
        <v>22</v>
      </c>
      <c r="G44">
        <f>SUM(G21:G28)</f>
        <v>22</v>
      </c>
      <c r="H44">
        <v>8</v>
      </c>
    </row>
    <row r="45" spans="1:8" x14ac:dyDescent="0.35">
      <c r="A45" t="s">
        <v>204</v>
      </c>
      <c r="F45">
        <f>SUM(F30:F34)</f>
        <v>13</v>
      </c>
      <c r="G45">
        <f>SUM(G30:G34)</f>
        <v>13</v>
      </c>
      <c r="H45">
        <v>5</v>
      </c>
    </row>
    <row r="46" spans="1:8" x14ac:dyDescent="0.35">
      <c r="A46" t="s">
        <v>205</v>
      </c>
      <c r="F46">
        <f>SUM(F36:F37)</f>
        <v>4</v>
      </c>
      <c r="G46">
        <f>SUM(G36:G37)</f>
        <v>4</v>
      </c>
      <c r="H46">
        <v>2</v>
      </c>
    </row>
    <row r="47" spans="1:8" x14ac:dyDescent="0.35">
      <c r="A47" t="s">
        <v>206</v>
      </c>
      <c r="F47">
        <f>SUM(F39)</f>
        <v>1</v>
      </c>
      <c r="G47">
        <f>SUM(G39)</f>
        <v>1</v>
      </c>
      <c r="H47">
        <v>1</v>
      </c>
    </row>
    <row r="48" spans="1:8" x14ac:dyDescent="0.35">
      <c r="F48">
        <f>SUM(F42:F47)</f>
        <v>84</v>
      </c>
      <c r="G48">
        <f>SUM(G42:G47)</f>
        <v>84</v>
      </c>
      <c r="H48">
        <f>SUM(H42:H47)</f>
        <v>33</v>
      </c>
    </row>
  </sheetData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879E4-8826-4832-93F7-B9762B4C003C}">
  <dimension ref="A1:H49"/>
  <sheetViews>
    <sheetView workbookViewId="0">
      <pane ySplit="1" topLeftCell="A40" activePane="bottomLeft" state="frozen"/>
      <selection pane="bottomLeft" activeCell="A42" sqref="A42:A48"/>
    </sheetView>
  </sheetViews>
  <sheetFormatPr defaultRowHeight="14.5" x14ac:dyDescent="0.35"/>
  <sheetData>
    <row r="1" spans="1:8" ht="87" x14ac:dyDescent="0.35">
      <c r="A1" s="2" t="s">
        <v>2</v>
      </c>
      <c r="B1" s="3" t="s">
        <v>3</v>
      </c>
      <c r="C1" s="3" t="s">
        <v>4</v>
      </c>
      <c r="D1" s="4" t="s">
        <v>5</v>
      </c>
      <c r="E1" s="4" t="s">
        <v>6</v>
      </c>
      <c r="F1" s="4" t="s">
        <v>7</v>
      </c>
      <c r="G1" s="4" t="s">
        <v>8</v>
      </c>
      <c r="H1" s="29" t="s">
        <v>207</v>
      </c>
    </row>
    <row r="2" spans="1:8" x14ac:dyDescent="0.35">
      <c r="A2" s="13" t="s">
        <v>131</v>
      </c>
      <c r="B2" s="14" t="s">
        <v>132</v>
      </c>
      <c r="C2" s="14" t="s">
        <v>122</v>
      </c>
      <c r="D2" s="15" t="s">
        <v>73</v>
      </c>
      <c r="E2" s="15" t="s">
        <v>133</v>
      </c>
      <c r="F2" s="15">
        <v>2</v>
      </c>
      <c r="G2" s="15">
        <v>2</v>
      </c>
    </row>
    <row r="4" spans="1:8" x14ac:dyDescent="0.35">
      <c r="A4" s="13" t="s">
        <v>148</v>
      </c>
      <c r="B4" s="14" t="s">
        <v>149</v>
      </c>
      <c r="C4" s="14" t="s">
        <v>150</v>
      </c>
      <c r="D4" s="26">
        <v>4</v>
      </c>
      <c r="E4" s="15" t="s">
        <v>151</v>
      </c>
      <c r="F4" s="15">
        <v>3</v>
      </c>
      <c r="G4" s="15">
        <v>3</v>
      </c>
    </row>
    <row r="5" spans="1:8" ht="16" x14ac:dyDescent="0.4">
      <c r="A5" s="19" t="s">
        <v>194</v>
      </c>
      <c r="B5" s="20" t="s">
        <v>195</v>
      </c>
      <c r="C5" s="14" t="s">
        <v>72</v>
      </c>
      <c r="D5" s="15">
        <v>2</v>
      </c>
      <c r="E5" s="15" t="s">
        <v>152</v>
      </c>
      <c r="F5" s="15">
        <v>2</v>
      </c>
      <c r="G5" s="15">
        <v>2</v>
      </c>
    </row>
    <row r="7" spans="1:8" x14ac:dyDescent="0.35">
      <c r="A7" s="13" t="s">
        <v>24</v>
      </c>
      <c r="B7" s="14" t="s">
        <v>25</v>
      </c>
      <c r="C7" s="14" t="s">
        <v>12</v>
      </c>
      <c r="D7" s="15">
        <v>2</v>
      </c>
      <c r="E7" s="16" t="s">
        <v>26</v>
      </c>
      <c r="F7" s="16">
        <v>2</v>
      </c>
      <c r="G7" s="16">
        <v>2</v>
      </c>
    </row>
    <row r="8" spans="1:8" x14ac:dyDescent="0.35">
      <c r="A8" s="13" t="s">
        <v>31</v>
      </c>
      <c r="B8" s="14" t="s">
        <v>32</v>
      </c>
      <c r="C8" s="14" t="s">
        <v>12</v>
      </c>
      <c r="D8" s="15">
        <v>2</v>
      </c>
      <c r="E8" s="16" t="s">
        <v>26</v>
      </c>
      <c r="F8" s="16">
        <v>2</v>
      </c>
      <c r="G8" s="16">
        <v>2</v>
      </c>
    </row>
    <row r="9" spans="1:8" x14ac:dyDescent="0.35">
      <c r="A9" s="13" t="s">
        <v>33</v>
      </c>
      <c r="B9" s="14" t="s">
        <v>34</v>
      </c>
      <c r="C9" s="14" t="s">
        <v>12</v>
      </c>
      <c r="D9" s="15">
        <v>2</v>
      </c>
      <c r="E9" s="16" t="s">
        <v>26</v>
      </c>
      <c r="F9" s="16">
        <v>2</v>
      </c>
      <c r="G9" s="16">
        <v>2</v>
      </c>
    </row>
    <row r="10" spans="1:8" x14ac:dyDescent="0.35">
      <c r="A10" s="13" t="s">
        <v>44</v>
      </c>
      <c r="B10" s="14" t="s">
        <v>45</v>
      </c>
      <c r="C10" s="14" t="s">
        <v>12</v>
      </c>
      <c r="D10" s="15">
        <v>2</v>
      </c>
      <c r="E10" s="16" t="s">
        <v>26</v>
      </c>
      <c r="F10" s="16">
        <v>2</v>
      </c>
      <c r="G10" s="16">
        <v>2</v>
      </c>
    </row>
    <row r="11" spans="1:8" x14ac:dyDescent="0.35">
      <c r="A11" s="13" t="s">
        <v>50</v>
      </c>
      <c r="B11" s="14" t="s">
        <v>51</v>
      </c>
      <c r="C11" s="14" t="s">
        <v>12</v>
      </c>
      <c r="D11" s="15">
        <v>2</v>
      </c>
      <c r="E11" s="16" t="s">
        <v>26</v>
      </c>
      <c r="F11" s="16">
        <v>2</v>
      </c>
      <c r="G11" s="16">
        <v>2</v>
      </c>
    </row>
    <row r="12" spans="1:8" x14ac:dyDescent="0.35">
      <c r="A12" s="13" t="s">
        <v>66</v>
      </c>
      <c r="B12" s="14" t="s">
        <v>67</v>
      </c>
      <c r="C12" s="14" t="s">
        <v>12</v>
      </c>
      <c r="D12" s="15">
        <v>2</v>
      </c>
      <c r="E12" s="15" t="s">
        <v>26</v>
      </c>
      <c r="F12" s="15">
        <v>2</v>
      </c>
      <c r="G12" s="15">
        <v>2</v>
      </c>
    </row>
    <row r="13" spans="1:8" x14ac:dyDescent="0.35">
      <c r="A13" s="13" t="s">
        <v>165</v>
      </c>
      <c r="B13" s="14" t="s">
        <v>166</v>
      </c>
      <c r="C13" s="14" t="s">
        <v>150</v>
      </c>
      <c r="D13" s="26">
        <v>4</v>
      </c>
      <c r="E13" s="15" t="s">
        <v>26</v>
      </c>
      <c r="F13" s="15">
        <v>3</v>
      </c>
      <c r="G13" s="15">
        <v>3</v>
      </c>
    </row>
    <row r="14" spans="1:8" x14ac:dyDescent="0.35">
      <c r="A14" s="13" t="s">
        <v>139</v>
      </c>
      <c r="B14" s="14" t="s">
        <v>140</v>
      </c>
      <c r="C14" s="14" t="s">
        <v>122</v>
      </c>
      <c r="D14" s="15" t="s">
        <v>73</v>
      </c>
      <c r="E14" s="15" t="s">
        <v>141</v>
      </c>
      <c r="F14" s="15">
        <v>2</v>
      </c>
      <c r="G14" s="15">
        <v>2</v>
      </c>
    </row>
    <row r="15" spans="1:8" ht="16" x14ac:dyDescent="0.4">
      <c r="A15" s="19" t="s">
        <v>94</v>
      </c>
      <c r="B15" s="20" t="s">
        <v>95</v>
      </c>
      <c r="C15" s="14" t="s">
        <v>72</v>
      </c>
      <c r="D15" s="15">
        <v>4</v>
      </c>
      <c r="E15" s="15" t="s">
        <v>96</v>
      </c>
      <c r="F15" s="15">
        <v>4</v>
      </c>
      <c r="G15" s="15">
        <v>4</v>
      </c>
    </row>
    <row r="16" spans="1:8" ht="16" x14ac:dyDescent="0.4">
      <c r="A16" s="19" t="s">
        <v>109</v>
      </c>
      <c r="B16" s="20" t="s">
        <v>110</v>
      </c>
      <c r="C16" s="14" t="s">
        <v>72</v>
      </c>
      <c r="D16" s="15">
        <v>4</v>
      </c>
      <c r="E16" s="15" t="s">
        <v>96</v>
      </c>
      <c r="F16" s="15">
        <v>4</v>
      </c>
      <c r="G16" s="15">
        <v>4</v>
      </c>
    </row>
    <row r="17" spans="1:7" x14ac:dyDescent="0.35">
      <c r="A17" s="13" t="s">
        <v>120</v>
      </c>
      <c r="B17" s="14" t="s">
        <v>121</v>
      </c>
      <c r="C17" s="14" t="s">
        <v>122</v>
      </c>
      <c r="D17" s="15" t="s">
        <v>123</v>
      </c>
      <c r="E17" s="15" t="s">
        <v>96</v>
      </c>
      <c r="F17" s="15">
        <v>2</v>
      </c>
      <c r="G17" s="15">
        <v>2</v>
      </c>
    </row>
    <row r="18" spans="1:7" x14ac:dyDescent="0.35">
      <c r="A18" s="13" t="s">
        <v>128</v>
      </c>
      <c r="B18" s="14" t="s">
        <v>129</v>
      </c>
      <c r="C18" s="14" t="s">
        <v>122</v>
      </c>
      <c r="D18" s="15">
        <v>4</v>
      </c>
      <c r="E18" s="15" t="s">
        <v>96</v>
      </c>
      <c r="F18" s="15">
        <v>4</v>
      </c>
      <c r="G18" s="15">
        <v>4</v>
      </c>
    </row>
    <row r="20" spans="1:7" x14ac:dyDescent="0.35">
      <c r="A20" s="13" t="s">
        <v>38</v>
      </c>
      <c r="B20" s="14" t="s">
        <v>39</v>
      </c>
      <c r="C20" s="14" t="s">
        <v>12</v>
      </c>
      <c r="D20" s="15">
        <v>2</v>
      </c>
      <c r="E20" s="16" t="s">
        <v>40</v>
      </c>
      <c r="F20" s="16">
        <v>2</v>
      </c>
      <c r="G20" s="16">
        <v>2</v>
      </c>
    </row>
    <row r="21" spans="1:7" x14ac:dyDescent="0.35">
      <c r="A21" s="13" t="s">
        <v>52</v>
      </c>
      <c r="B21" s="14" t="s">
        <v>53</v>
      </c>
      <c r="C21" s="14" t="s">
        <v>12</v>
      </c>
      <c r="D21" s="15">
        <v>2</v>
      </c>
      <c r="E21" s="16" t="s">
        <v>40</v>
      </c>
      <c r="F21" s="16">
        <v>2</v>
      </c>
      <c r="G21" s="16">
        <v>2</v>
      </c>
    </row>
    <row r="22" spans="1:7" x14ac:dyDescent="0.35">
      <c r="A22" s="13" t="s">
        <v>134</v>
      </c>
      <c r="B22" s="14" t="s">
        <v>135</v>
      </c>
      <c r="C22" s="14" t="s">
        <v>122</v>
      </c>
      <c r="D22" s="15" t="s">
        <v>123</v>
      </c>
      <c r="E22" s="15" t="s">
        <v>40</v>
      </c>
      <c r="F22" s="15">
        <v>2</v>
      </c>
      <c r="G22" s="15">
        <v>2</v>
      </c>
    </row>
    <row r="23" spans="1:7" x14ac:dyDescent="0.35">
      <c r="A23" s="13" t="s">
        <v>153</v>
      </c>
      <c r="B23" s="14" t="s">
        <v>154</v>
      </c>
      <c r="C23" s="14" t="s">
        <v>150</v>
      </c>
      <c r="D23" s="26">
        <v>4</v>
      </c>
      <c r="E23" s="15" t="s">
        <v>54</v>
      </c>
      <c r="F23" s="15">
        <v>3</v>
      </c>
      <c r="G23" s="15">
        <v>3</v>
      </c>
    </row>
    <row r="24" spans="1:7" x14ac:dyDescent="0.35">
      <c r="A24" s="13" t="s">
        <v>155</v>
      </c>
      <c r="B24" s="14" t="s">
        <v>156</v>
      </c>
      <c r="C24" s="14" t="s">
        <v>150</v>
      </c>
      <c r="D24" s="26">
        <v>4</v>
      </c>
      <c r="E24" s="15" t="s">
        <v>54</v>
      </c>
      <c r="F24" s="15">
        <v>3</v>
      </c>
      <c r="G24" s="15">
        <v>3</v>
      </c>
    </row>
    <row r="25" spans="1:7" x14ac:dyDescent="0.35">
      <c r="A25" s="13" t="s">
        <v>157</v>
      </c>
      <c r="B25" s="14" t="s">
        <v>158</v>
      </c>
      <c r="C25" s="14" t="s">
        <v>150</v>
      </c>
      <c r="D25" s="26">
        <v>4</v>
      </c>
      <c r="E25" s="15" t="s">
        <v>54</v>
      </c>
      <c r="F25" s="15">
        <v>3</v>
      </c>
      <c r="G25" s="15">
        <v>3</v>
      </c>
    </row>
    <row r="26" spans="1:7" x14ac:dyDescent="0.35">
      <c r="A26" s="13" t="s">
        <v>159</v>
      </c>
      <c r="B26" s="14" t="s">
        <v>160</v>
      </c>
      <c r="C26" s="14" t="s">
        <v>150</v>
      </c>
      <c r="D26" s="26">
        <v>4</v>
      </c>
      <c r="E26" s="15" t="s">
        <v>54</v>
      </c>
      <c r="F26" s="15">
        <v>3</v>
      </c>
      <c r="G26" s="15">
        <v>3</v>
      </c>
    </row>
    <row r="27" spans="1:7" x14ac:dyDescent="0.35">
      <c r="A27" s="13" t="s">
        <v>161</v>
      </c>
      <c r="B27" s="14" t="s">
        <v>162</v>
      </c>
      <c r="C27" s="14" t="s">
        <v>150</v>
      </c>
      <c r="D27" s="26">
        <v>4</v>
      </c>
      <c r="E27" s="15" t="s">
        <v>54</v>
      </c>
      <c r="F27" s="15">
        <v>3</v>
      </c>
      <c r="G27" s="15">
        <v>3</v>
      </c>
    </row>
    <row r="28" spans="1:7" x14ac:dyDescent="0.35">
      <c r="A28" s="13" t="s">
        <v>163</v>
      </c>
      <c r="B28" s="14" t="s">
        <v>164</v>
      </c>
      <c r="C28" s="14" t="s">
        <v>150</v>
      </c>
      <c r="D28" s="26">
        <v>4</v>
      </c>
      <c r="E28" s="15" t="s">
        <v>54</v>
      </c>
      <c r="F28" s="15">
        <v>3</v>
      </c>
      <c r="G28" s="15">
        <v>3</v>
      </c>
    </row>
    <row r="29" spans="1:7" x14ac:dyDescent="0.35">
      <c r="A29" s="13" t="s">
        <v>17</v>
      </c>
      <c r="B29" s="14" t="s">
        <v>18</v>
      </c>
      <c r="C29" s="14" t="s">
        <v>12</v>
      </c>
      <c r="D29" s="15">
        <v>3</v>
      </c>
      <c r="E29" s="16" t="s">
        <v>19</v>
      </c>
      <c r="F29" s="16">
        <v>2</v>
      </c>
      <c r="G29" s="16">
        <v>2</v>
      </c>
    </row>
    <row r="30" spans="1:7" ht="16" x14ac:dyDescent="0.4">
      <c r="A30" s="19" t="s">
        <v>104</v>
      </c>
      <c r="B30" s="20" t="s">
        <v>105</v>
      </c>
      <c r="C30" s="14" t="s">
        <v>72</v>
      </c>
      <c r="D30" s="15">
        <v>4</v>
      </c>
      <c r="E30" s="15" t="s">
        <v>106</v>
      </c>
      <c r="F30" s="15">
        <v>4</v>
      </c>
      <c r="G30" s="15">
        <v>4</v>
      </c>
    </row>
    <row r="32" spans="1:7" x14ac:dyDescent="0.35">
      <c r="A32" s="13" t="s">
        <v>35</v>
      </c>
      <c r="B32" s="14" t="s">
        <v>36</v>
      </c>
      <c r="C32" s="14" t="s">
        <v>12</v>
      </c>
      <c r="D32" s="15">
        <v>3</v>
      </c>
      <c r="E32" s="16" t="s">
        <v>37</v>
      </c>
      <c r="F32" s="16">
        <v>2</v>
      </c>
      <c r="G32" s="16">
        <v>2</v>
      </c>
    </row>
    <row r="33" spans="1:8" x14ac:dyDescent="0.35">
      <c r="A33" s="13" t="s">
        <v>169</v>
      </c>
      <c r="B33" s="14" t="s">
        <v>105</v>
      </c>
      <c r="C33" s="14" t="s">
        <v>150</v>
      </c>
      <c r="D33" s="15">
        <v>2</v>
      </c>
      <c r="E33" s="15" t="s">
        <v>37</v>
      </c>
      <c r="F33" s="15">
        <v>1</v>
      </c>
      <c r="G33" s="15">
        <v>1</v>
      </c>
    </row>
    <row r="34" spans="1:8" ht="16" x14ac:dyDescent="0.4">
      <c r="A34" s="19" t="s">
        <v>117</v>
      </c>
      <c r="B34" s="20" t="s">
        <v>118</v>
      </c>
      <c r="C34" s="14" t="s">
        <v>72</v>
      </c>
      <c r="D34" s="15" t="s">
        <v>73</v>
      </c>
      <c r="E34" s="15" t="s">
        <v>119</v>
      </c>
      <c r="F34" s="15">
        <v>2</v>
      </c>
      <c r="G34" s="15">
        <v>2</v>
      </c>
    </row>
    <row r="35" spans="1:8" ht="16" x14ac:dyDescent="0.4">
      <c r="A35" s="19" t="s">
        <v>188</v>
      </c>
      <c r="B35" s="20" t="s">
        <v>149</v>
      </c>
      <c r="C35" s="14" t="s">
        <v>72</v>
      </c>
      <c r="D35" s="15">
        <v>4</v>
      </c>
      <c r="E35" s="15" t="s">
        <v>119</v>
      </c>
      <c r="F35" s="15">
        <v>4</v>
      </c>
      <c r="G35" s="15">
        <v>4</v>
      </c>
    </row>
    <row r="37" spans="1:8" x14ac:dyDescent="0.35">
      <c r="A37" s="13" t="s">
        <v>62</v>
      </c>
      <c r="B37" s="14" t="s">
        <v>63</v>
      </c>
      <c r="C37" s="14" t="s">
        <v>12</v>
      </c>
      <c r="D37" s="15">
        <v>2</v>
      </c>
      <c r="E37" s="15" t="s">
        <v>64</v>
      </c>
      <c r="F37" s="15">
        <v>2</v>
      </c>
      <c r="G37" s="15">
        <v>2</v>
      </c>
    </row>
    <row r="38" spans="1:8" ht="16" x14ac:dyDescent="0.4">
      <c r="A38" s="19" t="s">
        <v>87</v>
      </c>
      <c r="B38" s="20" t="s">
        <v>88</v>
      </c>
      <c r="C38" s="14" t="s">
        <v>72</v>
      </c>
      <c r="D38" s="15" t="s">
        <v>73</v>
      </c>
      <c r="E38" s="15" t="s">
        <v>89</v>
      </c>
      <c r="F38" s="15">
        <v>2</v>
      </c>
      <c r="G38" s="15">
        <v>2</v>
      </c>
    </row>
    <row r="40" spans="1:8" ht="16" x14ac:dyDescent="0.4">
      <c r="A40" s="19" t="s">
        <v>191</v>
      </c>
      <c r="B40" s="20" t="s">
        <v>192</v>
      </c>
      <c r="C40" s="14" t="s">
        <v>72</v>
      </c>
      <c r="D40" s="15">
        <v>2</v>
      </c>
      <c r="E40" s="15" t="s">
        <v>193</v>
      </c>
      <c r="F40" s="15">
        <v>2</v>
      </c>
      <c r="G40" s="15">
        <v>2</v>
      </c>
    </row>
    <row r="42" spans="1:8" ht="16" x14ac:dyDescent="0.4">
      <c r="A42" s="30" t="s">
        <v>208</v>
      </c>
      <c r="F42">
        <f>SUM(F2)</f>
        <v>2</v>
      </c>
      <c r="G42">
        <f>SUM(G2)</f>
        <v>2</v>
      </c>
      <c r="H42">
        <v>1</v>
      </c>
    </row>
    <row r="43" spans="1:8" x14ac:dyDescent="0.35">
      <c r="A43" t="s">
        <v>209</v>
      </c>
      <c r="F43">
        <f>SUM(F4:F5)</f>
        <v>5</v>
      </c>
      <c r="G43">
        <f>SUM(G4:G5)</f>
        <v>5</v>
      </c>
      <c r="H43">
        <v>2</v>
      </c>
    </row>
    <row r="44" spans="1:8" ht="16" x14ac:dyDescent="0.4">
      <c r="A44" s="30" t="s">
        <v>210</v>
      </c>
      <c r="F44">
        <f>SUM(F7:F18)</f>
        <v>31</v>
      </c>
      <c r="G44">
        <f>SUM(G7:G18)</f>
        <v>31</v>
      </c>
      <c r="H44">
        <v>12</v>
      </c>
    </row>
    <row r="45" spans="1:8" x14ac:dyDescent="0.35">
      <c r="A45" t="s">
        <v>211</v>
      </c>
      <c r="F45">
        <f>SUM(F20:F30)</f>
        <v>30</v>
      </c>
      <c r="G45">
        <f>SUM(G20:G30)</f>
        <v>30</v>
      </c>
      <c r="H45">
        <v>11</v>
      </c>
    </row>
    <row r="46" spans="1:8" ht="16" x14ac:dyDescent="0.4">
      <c r="A46" s="30" t="s">
        <v>212</v>
      </c>
      <c r="F46">
        <f>SUM(F32:F35)</f>
        <v>9</v>
      </c>
      <c r="G46">
        <f>SUM(G32:G35)</f>
        <v>9</v>
      </c>
      <c r="H46">
        <v>4</v>
      </c>
    </row>
    <row r="47" spans="1:8" x14ac:dyDescent="0.35">
      <c r="A47" t="s">
        <v>213</v>
      </c>
      <c r="F47">
        <f>SUM(F37:F38)</f>
        <v>4</v>
      </c>
      <c r="G47">
        <f>SUM(G37:G38)</f>
        <v>4</v>
      </c>
      <c r="H47">
        <v>2</v>
      </c>
    </row>
    <row r="48" spans="1:8" ht="16" x14ac:dyDescent="0.4">
      <c r="A48" s="30" t="s">
        <v>214</v>
      </c>
      <c r="F48">
        <f>SUM(F40)</f>
        <v>2</v>
      </c>
      <c r="G48">
        <f>SUM(G40)</f>
        <v>2</v>
      </c>
      <c r="H48">
        <v>1</v>
      </c>
    </row>
    <row r="49" spans="6:8" x14ac:dyDescent="0.35">
      <c r="F49">
        <f>SUM(F42:F48)</f>
        <v>83</v>
      </c>
      <c r="G49">
        <f>SUM(G42:G48)</f>
        <v>83</v>
      </c>
      <c r="H49">
        <f>SUM(H42:H48)</f>
        <v>33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F95E7A-68A0-4A0F-B982-15AF52403F3A}">
  <dimension ref="A1:XFD23"/>
  <sheetViews>
    <sheetView topLeftCell="A10" workbookViewId="0">
      <selection activeCell="D23" sqref="D23"/>
    </sheetView>
  </sheetViews>
  <sheetFormatPr defaultRowHeight="14.5" x14ac:dyDescent="0.35"/>
  <cols>
    <col min="1" max="1" width="27.81640625" customWidth="1"/>
    <col min="2" max="2" width="11.1796875" customWidth="1"/>
    <col min="3" max="3" width="11.453125" customWidth="1"/>
  </cols>
  <sheetData>
    <row r="1" spans="1:3" x14ac:dyDescent="0.35">
      <c r="A1" t="s">
        <v>171</v>
      </c>
      <c r="B1" t="s">
        <v>172</v>
      </c>
      <c r="C1" t="s">
        <v>173</v>
      </c>
    </row>
    <row r="3" spans="1:3" x14ac:dyDescent="0.35">
      <c r="A3" t="s">
        <v>174</v>
      </c>
      <c r="B3">
        <v>2</v>
      </c>
      <c r="C3">
        <v>2</v>
      </c>
    </row>
    <row r="4" spans="1:3" x14ac:dyDescent="0.35">
      <c r="A4" t="s">
        <v>175</v>
      </c>
      <c r="B4">
        <v>5</v>
      </c>
      <c r="C4">
        <v>5</v>
      </c>
    </row>
    <row r="5" spans="1:3" x14ac:dyDescent="0.35">
      <c r="A5" t="s">
        <v>176</v>
      </c>
      <c r="B5">
        <v>31</v>
      </c>
      <c r="C5">
        <v>31</v>
      </c>
    </row>
    <row r="6" spans="1:3" x14ac:dyDescent="0.35">
      <c r="A6" t="s">
        <v>177</v>
      </c>
      <c r="B6">
        <v>30</v>
      </c>
      <c r="C6">
        <v>30</v>
      </c>
    </row>
    <row r="7" spans="1:3" x14ac:dyDescent="0.35">
      <c r="A7" t="s">
        <v>178</v>
      </c>
      <c r="B7">
        <v>9</v>
      </c>
      <c r="C7">
        <v>9</v>
      </c>
    </row>
    <row r="8" spans="1:3" x14ac:dyDescent="0.35">
      <c r="A8" t="s">
        <v>179</v>
      </c>
      <c r="B8">
        <v>4</v>
      </c>
      <c r="C8">
        <v>4</v>
      </c>
    </row>
    <row r="9" spans="1:3" x14ac:dyDescent="0.35">
      <c r="A9" t="s">
        <v>200</v>
      </c>
      <c r="B9">
        <v>2</v>
      </c>
      <c r="C9">
        <v>2</v>
      </c>
    </row>
    <row r="10" spans="1:3" x14ac:dyDescent="0.35">
      <c r="A10" s="27" t="s">
        <v>180</v>
      </c>
      <c r="B10" s="27">
        <f>SUM(B3:B9)</f>
        <v>83</v>
      </c>
      <c r="C10" s="27">
        <f>SUM(C3:C9)</f>
        <v>83</v>
      </c>
    </row>
    <row r="12" spans="1:3" x14ac:dyDescent="0.35">
      <c r="A12" t="s">
        <v>181</v>
      </c>
    </row>
    <row r="13" spans="1:3" x14ac:dyDescent="0.35">
      <c r="A13" t="s">
        <v>182</v>
      </c>
      <c r="B13">
        <v>18</v>
      </c>
      <c r="C13">
        <v>18</v>
      </c>
    </row>
    <row r="14" spans="1:3" x14ac:dyDescent="0.35">
      <c r="A14" t="s">
        <v>22</v>
      </c>
      <c r="B14">
        <v>26</v>
      </c>
      <c r="C14">
        <v>26</v>
      </c>
    </row>
    <row r="15" spans="1:3" x14ac:dyDescent="0.35">
      <c r="A15" t="s">
        <v>183</v>
      </c>
      <c r="B15">
        <v>22</v>
      </c>
      <c r="C15">
        <v>22</v>
      </c>
    </row>
    <row r="16" spans="1:3" x14ac:dyDescent="0.35">
      <c r="A16" t="s">
        <v>184</v>
      </c>
      <c r="B16">
        <v>13</v>
      </c>
      <c r="C16">
        <v>13</v>
      </c>
    </row>
    <row r="17" spans="1:4 16384:16384" x14ac:dyDescent="0.35">
      <c r="A17" t="s">
        <v>185</v>
      </c>
      <c r="B17">
        <v>4</v>
      </c>
      <c r="C17">
        <v>4</v>
      </c>
    </row>
    <row r="18" spans="1:4 16384:16384" x14ac:dyDescent="0.35">
      <c r="A18" t="s">
        <v>186</v>
      </c>
      <c r="B18">
        <v>1</v>
      </c>
      <c r="C18">
        <v>1</v>
      </c>
    </row>
    <row r="19" spans="1:4 16384:16384" x14ac:dyDescent="0.35">
      <c r="A19" s="27" t="s">
        <v>180</v>
      </c>
      <c r="B19" s="27">
        <f>SUM(B13:B18)</f>
        <v>84</v>
      </c>
      <c r="C19" s="27">
        <f>SUM(C13:C18)</f>
        <v>84</v>
      </c>
    </row>
    <row r="21" spans="1:4 16384:16384" s="27" customFormat="1" x14ac:dyDescent="0.35">
      <c r="A21" s="27" t="s">
        <v>187</v>
      </c>
      <c r="B21" s="27">
        <f>B10+B19</f>
        <v>167</v>
      </c>
      <c r="C21" s="27">
        <f>C10+C19</f>
        <v>167</v>
      </c>
      <c r="XFD21" s="27">
        <f>SUM(B21:XFC21)</f>
        <v>334</v>
      </c>
    </row>
    <row r="23" spans="1:4 16384:16384" x14ac:dyDescent="0.35">
      <c r="B23">
        <f>Women!F48+Men!F49</f>
        <v>167</v>
      </c>
      <c r="C23">
        <f>Women!G48+Men!G49</f>
        <v>167</v>
      </c>
      <c r="D23">
        <f>Women!H48+Men!H49</f>
        <v>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E5A946-DB12-43E7-996B-F087EEAD03FA}">
  <dimension ref="A1:O76"/>
  <sheetViews>
    <sheetView workbookViewId="0">
      <pane ySplit="3" topLeftCell="A4" activePane="bottomLeft" state="frozen"/>
      <selection pane="bottomLeft" activeCell="G70" sqref="G70"/>
    </sheetView>
  </sheetViews>
  <sheetFormatPr defaultRowHeight="14.5" x14ac:dyDescent="0.35"/>
  <cols>
    <col min="1" max="1" width="17" customWidth="1"/>
    <col min="2" max="3" width="14.453125" customWidth="1"/>
    <col min="4" max="4" width="14.453125" style="6" customWidth="1"/>
    <col min="5" max="5" width="22.54296875" style="6" customWidth="1"/>
    <col min="6" max="7" width="11.453125" style="6" customWidth="1"/>
    <col min="8" max="8" width="17.54296875" style="6" hidden="1" customWidth="1"/>
    <col min="9" max="9" width="8.7265625" customWidth="1"/>
    <col min="10" max="10" width="0.1796875" customWidth="1"/>
    <col min="11" max="15" width="8.7265625" hidden="1" customWidth="1"/>
  </cols>
  <sheetData>
    <row r="1" spans="1:15" x14ac:dyDescent="0.35">
      <c r="A1" s="1" t="s">
        <v>0</v>
      </c>
    </row>
    <row r="2" spans="1:15" ht="31.5" customHeight="1" x14ac:dyDescent="0.35">
      <c r="A2" s="40" t="s">
        <v>1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</row>
    <row r="3" spans="1:15" ht="43.5" x14ac:dyDescent="0.35">
      <c r="A3" s="2" t="s">
        <v>2</v>
      </c>
      <c r="B3" s="3" t="s">
        <v>3</v>
      </c>
      <c r="C3" s="3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</row>
    <row r="4" spans="1:15" x14ac:dyDescent="0.35">
      <c r="A4" s="13" t="s">
        <v>10</v>
      </c>
      <c r="B4" s="14" t="s">
        <v>11</v>
      </c>
      <c r="C4" s="14" t="s">
        <v>12</v>
      </c>
      <c r="D4" s="15">
        <v>3</v>
      </c>
      <c r="E4" s="16" t="s">
        <v>13</v>
      </c>
      <c r="F4" s="16">
        <v>2</v>
      </c>
      <c r="G4" s="16">
        <v>2</v>
      </c>
      <c r="H4" s="17" t="s">
        <v>13</v>
      </c>
    </row>
    <row r="5" spans="1:15" x14ac:dyDescent="0.35">
      <c r="A5" s="13" t="s">
        <v>14</v>
      </c>
      <c r="B5" s="14" t="s">
        <v>15</v>
      </c>
      <c r="C5" s="14" t="s">
        <v>12</v>
      </c>
      <c r="D5" s="15">
        <v>2</v>
      </c>
      <c r="E5" s="16" t="s">
        <v>16</v>
      </c>
      <c r="F5" s="16">
        <v>2</v>
      </c>
      <c r="G5" s="16">
        <v>2</v>
      </c>
      <c r="H5" s="16" t="s">
        <v>16</v>
      </c>
    </row>
    <row r="6" spans="1:15" x14ac:dyDescent="0.35">
      <c r="A6" s="13" t="s">
        <v>17</v>
      </c>
      <c r="B6" s="14" t="s">
        <v>18</v>
      </c>
      <c r="C6" s="14" t="s">
        <v>12</v>
      </c>
      <c r="D6" s="15">
        <v>3</v>
      </c>
      <c r="E6" s="16" t="s">
        <v>19</v>
      </c>
      <c r="F6" s="16">
        <v>2</v>
      </c>
      <c r="G6" s="16">
        <v>2</v>
      </c>
      <c r="H6" s="17" t="s">
        <v>19</v>
      </c>
    </row>
    <row r="7" spans="1:15" x14ac:dyDescent="0.35">
      <c r="A7" s="13" t="s">
        <v>20</v>
      </c>
      <c r="B7" s="14" t="s">
        <v>21</v>
      </c>
      <c r="C7" s="14" t="s">
        <v>12</v>
      </c>
      <c r="D7" s="15">
        <v>2</v>
      </c>
      <c r="E7" s="16" t="s">
        <v>22</v>
      </c>
      <c r="F7" s="16">
        <v>2</v>
      </c>
      <c r="G7" s="16">
        <v>2</v>
      </c>
      <c r="H7" s="17" t="s">
        <v>23</v>
      </c>
    </row>
    <row r="8" spans="1:15" x14ac:dyDescent="0.35">
      <c r="A8" s="13" t="s">
        <v>24</v>
      </c>
      <c r="B8" s="14" t="s">
        <v>25</v>
      </c>
      <c r="C8" s="14" t="s">
        <v>12</v>
      </c>
      <c r="D8" s="15">
        <v>2</v>
      </c>
      <c r="E8" s="16" t="s">
        <v>26</v>
      </c>
      <c r="F8" s="16">
        <v>2</v>
      </c>
      <c r="G8" s="16">
        <v>2</v>
      </c>
      <c r="H8" s="17" t="s">
        <v>27</v>
      </c>
    </row>
    <row r="9" spans="1:15" x14ac:dyDescent="0.35">
      <c r="A9" s="13" t="s">
        <v>28</v>
      </c>
      <c r="B9" s="14" t="s">
        <v>29</v>
      </c>
      <c r="C9" s="14" t="s">
        <v>12</v>
      </c>
      <c r="D9" s="15">
        <v>3</v>
      </c>
      <c r="E9" s="16" t="s">
        <v>30</v>
      </c>
      <c r="F9" s="16">
        <v>2</v>
      </c>
      <c r="G9" s="16">
        <v>2</v>
      </c>
      <c r="H9" s="17" t="s">
        <v>30</v>
      </c>
    </row>
    <row r="10" spans="1:15" x14ac:dyDescent="0.35">
      <c r="A10" s="13" t="s">
        <v>31</v>
      </c>
      <c r="B10" s="14" t="s">
        <v>32</v>
      </c>
      <c r="C10" s="14" t="s">
        <v>12</v>
      </c>
      <c r="D10" s="15">
        <v>2</v>
      </c>
      <c r="E10" s="16" t="s">
        <v>26</v>
      </c>
      <c r="F10" s="16">
        <v>2</v>
      </c>
      <c r="G10" s="16">
        <v>2</v>
      </c>
      <c r="H10" s="17" t="s">
        <v>27</v>
      </c>
    </row>
    <row r="11" spans="1:15" x14ac:dyDescent="0.35">
      <c r="A11" s="13" t="s">
        <v>33</v>
      </c>
      <c r="B11" s="14" t="s">
        <v>34</v>
      </c>
      <c r="C11" s="14" t="s">
        <v>12</v>
      </c>
      <c r="D11" s="15">
        <v>2</v>
      </c>
      <c r="E11" s="16" t="s">
        <v>26</v>
      </c>
      <c r="F11" s="16">
        <v>2</v>
      </c>
      <c r="G11" s="16">
        <v>2</v>
      </c>
      <c r="H11" s="17" t="s">
        <v>27</v>
      </c>
    </row>
    <row r="12" spans="1:15" x14ac:dyDescent="0.35">
      <c r="A12" s="13" t="s">
        <v>35</v>
      </c>
      <c r="B12" s="14" t="s">
        <v>36</v>
      </c>
      <c r="C12" s="14" t="s">
        <v>12</v>
      </c>
      <c r="D12" s="15">
        <v>3</v>
      </c>
      <c r="E12" s="16" t="s">
        <v>37</v>
      </c>
      <c r="F12" s="16">
        <v>2</v>
      </c>
      <c r="G12" s="16">
        <v>2</v>
      </c>
      <c r="H12" s="17" t="s">
        <v>37</v>
      </c>
    </row>
    <row r="13" spans="1:15" x14ac:dyDescent="0.35">
      <c r="A13" s="13" t="s">
        <v>38</v>
      </c>
      <c r="B13" s="14" t="s">
        <v>39</v>
      </c>
      <c r="C13" s="14" t="s">
        <v>12</v>
      </c>
      <c r="D13" s="15">
        <v>2</v>
      </c>
      <c r="E13" s="16" t="s">
        <v>40</v>
      </c>
      <c r="F13" s="16">
        <v>2</v>
      </c>
      <c r="G13" s="16">
        <v>2</v>
      </c>
      <c r="H13" s="17" t="s">
        <v>37</v>
      </c>
    </row>
    <row r="14" spans="1:15" x14ac:dyDescent="0.35">
      <c r="A14" s="13" t="s">
        <v>41</v>
      </c>
      <c r="B14" s="14" t="s">
        <v>42</v>
      </c>
      <c r="C14" s="14" t="s">
        <v>12</v>
      </c>
      <c r="D14" s="15">
        <v>3</v>
      </c>
      <c r="E14" s="16" t="s">
        <v>43</v>
      </c>
      <c r="F14" s="16">
        <v>2</v>
      </c>
      <c r="G14" s="16">
        <v>2</v>
      </c>
      <c r="H14" s="16" t="s">
        <v>43</v>
      </c>
    </row>
    <row r="15" spans="1:15" x14ac:dyDescent="0.35">
      <c r="A15" s="13" t="s">
        <v>44</v>
      </c>
      <c r="B15" s="14" t="s">
        <v>45</v>
      </c>
      <c r="C15" s="14" t="s">
        <v>12</v>
      </c>
      <c r="D15" s="15">
        <v>2</v>
      </c>
      <c r="E15" s="16" t="s">
        <v>26</v>
      </c>
      <c r="F15" s="16">
        <v>2</v>
      </c>
      <c r="G15" s="16">
        <v>2</v>
      </c>
      <c r="H15" s="17" t="s">
        <v>27</v>
      </c>
    </row>
    <row r="16" spans="1:15" x14ac:dyDescent="0.35">
      <c r="A16" s="13" t="s">
        <v>46</v>
      </c>
      <c r="B16" s="14" t="s">
        <v>47</v>
      </c>
      <c r="C16" s="14" t="s">
        <v>12</v>
      </c>
      <c r="D16" s="15">
        <v>2</v>
      </c>
      <c r="E16" s="16" t="s">
        <v>48</v>
      </c>
      <c r="F16" s="16">
        <v>2</v>
      </c>
      <c r="G16" s="16">
        <v>2</v>
      </c>
      <c r="H16" s="17" t="s">
        <v>49</v>
      </c>
    </row>
    <row r="17" spans="1:8" x14ac:dyDescent="0.35">
      <c r="A17" s="13" t="s">
        <v>50</v>
      </c>
      <c r="B17" s="14" t="s">
        <v>51</v>
      </c>
      <c r="C17" s="14" t="s">
        <v>12</v>
      </c>
      <c r="D17" s="15">
        <v>2</v>
      </c>
      <c r="E17" s="16" t="s">
        <v>26</v>
      </c>
      <c r="F17" s="16">
        <v>2</v>
      </c>
      <c r="G17" s="16">
        <v>2</v>
      </c>
      <c r="H17" s="17" t="s">
        <v>26</v>
      </c>
    </row>
    <row r="18" spans="1:8" x14ac:dyDescent="0.35">
      <c r="A18" s="13" t="s">
        <v>52</v>
      </c>
      <c r="B18" s="14" t="s">
        <v>53</v>
      </c>
      <c r="C18" s="14" t="s">
        <v>12</v>
      </c>
      <c r="D18" s="15">
        <v>2</v>
      </c>
      <c r="E18" s="16" t="s">
        <v>40</v>
      </c>
      <c r="F18" s="16">
        <v>2</v>
      </c>
      <c r="G18" s="16">
        <v>2</v>
      </c>
      <c r="H18" s="17" t="s">
        <v>54</v>
      </c>
    </row>
    <row r="19" spans="1:8" x14ac:dyDescent="0.35">
      <c r="A19" s="13" t="s">
        <v>55</v>
      </c>
      <c r="B19" s="14" t="s">
        <v>56</v>
      </c>
      <c r="C19" s="14" t="s">
        <v>12</v>
      </c>
      <c r="D19" s="15">
        <v>3</v>
      </c>
      <c r="E19" s="16" t="s">
        <v>57</v>
      </c>
      <c r="F19" s="16">
        <v>2</v>
      </c>
      <c r="G19" s="16">
        <v>2</v>
      </c>
      <c r="H19" s="17" t="s">
        <v>58</v>
      </c>
    </row>
    <row r="20" spans="1:8" x14ac:dyDescent="0.35">
      <c r="A20" s="13" t="s">
        <v>59</v>
      </c>
      <c r="B20" s="14" t="s">
        <v>60</v>
      </c>
      <c r="C20" s="14" t="s">
        <v>12</v>
      </c>
      <c r="D20" s="15">
        <v>2</v>
      </c>
      <c r="E20" s="15" t="s">
        <v>61</v>
      </c>
      <c r="F20" s="15">
        <v>2</v>
      </c>
      <c r="G20" s="15">
        <v>2</v>
      </c>
      <c r="H20" s="18" t="s">
        <v>61</v>
      </c>
    </row>
    <row r="21" spans="1:8" x14ac:dyDescent="0.35">
      <c r="A21" s="13" t="s">
        <v>62</v>
      </c>
      <c r="B21" s="14" t="s">
        <v>63</v>
      </c>
      <c r="C21" s="14" t="s">
        <v>12</v>
      </c>
      <c r="D21" s="15">
        <v>2</v>
      </c>
      <c r="E21" s="15" t="s">
        <v>64</v>
      </c>
      <c r="F21" s="15">
        <v>2</v>
      </c>
      <c r="G21" s="15">
        <v>2</v>
      </c>
      <c r="H21" s="18" t="s">
        <v>65</v>
      </c>
    </row>
    <row r="22" spans="1:8" x14ac:dyDescent="0.35">
      <c r="A22" s="13" t="s">
        <v>66</v>
      </c>
      <c r="B22" s="14" t="s">
        <v>67</v>
      </c>
      <c r="C22" s="14" t="s">
        <v>12</v>
      </c>
      <c r="D22" s="15">
        <v>2</v>
      </c>
      <c r="E22" s="15" t="s">
        <v>26</v>
      </c>
      <c r="F22" s="15">
        <v>2</v>
      </c>
      <c r="G22" s="15">
        <v>2</v>
      </c>
      <c r="H22" s="18" t="s">
        <v>26</v>
      </c>
    </row>
    <row r="23" spans="1:8" x14ac:dyDescent="0.35">
      <c r="A23" s="13" t="s">
        <v>68</v>
      </c>
      <c r="B23" s="14" t="s">
        <v>69</v>
      </c>
      <c r="C23" s="14" t="s">
        <v>12</v>
      </c>
      <c r="D23" s="15">
        <v>2</v>
      </c>
      <c r="E23" s="15" t="s">
        <v>48</v>
      </c>
      <c r="F23" s="15">
        <v>2</v>
      </c>
      <c r="G23" s="15">
        <v>2</v>
      </c>
      <c r="H23" s="18" t="s">
        <v>48</v>
      </c>
    </row>
    <row r="24" spans="1:8" x14ac:dyDescent="0.35">
      <c r="A24" s="13" t="s">
        <v>70</v>
      </c>
      <c r="B24" s="14" t="s">
        <v>71</v>
      </c>
      <c r="C24" s="14" t="s">
        <v>72</v>
      </c>
      <c r="D24" s="15" t="s">
        <v>73</v>
      </c>
      <c r="E24" s="15" t="s">
        <v>74</v>
      </c>
      <c r="F24" s="15">
        <v>1</v>
      </c>
      <c r="G24" s="15">
        <v>1</v>
      </c>
      <c r="H24" s="15" t="s">
        <v>74</v>
      </c>
    </row>
    <row r="25" spans="1:8" ht="16" x14ac:dyDescent="0.4">
      <c r="A25" s="19" t="s">
        <v>75</v>
      </c>
      <c r="B25" s="20" t="s">
        <v>76</v>
      </c>
      <c r="C25" s="14" t="s">
        <v>72</v>
      </c>
      <c r="D25" s="15">
        <v>4</v>
      </c>
      <c r="E25" s="15" t="s">
        <v>77</v>
      </c>
      <c r="F25" s="15">
        <v>4</v>
      </c>
      <c r="G25" s="15">
        <v>4</v>
      </c>
      <c r="H25" s="18" t="s">
        <v>78</v>
      </c>
    </row>
    <row r="26" spans="1:8" ht="16" x14ac:dyDescent="0.4">
      <c r="A26" s="19" t="s">
        <v>79</v>
      </c>
      <c r="B26" s="20" t="s">
        <v>80</v>
      </c>
      <c r="C26" s="14" t="s">
        <v>72</v>
      </c>
      <c r="D26" s="15" t="s">
        <v>73</v>
      </c>
      <c r="E26" s="15" t="s">
        <v>81</v>
      </c>
      <c r="F26" s="15">
        <v>2</v>
      </c>
      <c r="G26" s="15">
        <v>2</v>
      </c>
      <c r="H26" s="18" t="s">
        <v>81</v>
      </c>
    </row>
    <row r="27" spans="1:8" ht="16" x14ac:dyDescent="0.4">
      <c r="A27" s="19" t="s">
        <v>82</v>
      </c>
      <c r="B27" s="20" t="s">
        <v>83</v>
      </c>
      <c r="C27" s="14" t="s">
        <v>72</v>
      </c>
      <c r="D27" s="15" t="s">
        <v>73</v>
      </c>
      <c r="E27" s="15" t="s">
        <v>84</v>
      </c>
      <c r="F27" s="15">
        <v>2</v>
      </c>
      <c r="G27" s="15">
        <v>2</v>
      </c>
      <c r="H27" s="18" t="s">
        <v>78</v>
      </c>
    </row>
    <row r="28" spans="1:8" ht="16" x14ac:dyDescent="0.4">
      <c r="A28" s="19" t="s">
        <v>85</v>
      </c>
      <c r="B28" s="20" t="s">
        <v>86</v>
      </c>
      <c r="C28" s="14" t="s">
        <v>72</v>
      </c>
      <c r="D28" s="15" t="s">
        <v>73</v>
      </c>
      <c r="E28" s="15" t="s">
        <v>78</v>
      </c>
      <c r="F28" s="15">
        <v>2</v>
      </c>
      <c r="G28" s="15">
        <v>2</v>
      </c>
      <c r="H28" s="18" t="s">
        <v>77</v>
      </c>
    </row>
    <row r="29" spans="1:8" ht="16" x14ac:dyDescent="0.4">
      <c r="A29" s="19" t="s">
        <v>87</v>
      </c>
      <c r="B29" s="20" t="s">
        <v>88</v>
      </c>
      <c r="C29" s="14" t="s">
        <v>72</v>
      </c>
      <c r="D29" s="15" t="s">
        <v>73</v>
      </c>
      <c r="E29" s="15" t="s">
        <v>89</v>
      </c>
      <c r="F29" s="15">
        <v>2</v>
      </c>
      <c r="G29" s="15">
        <v>2</v>
      </c>
      <c r="H29" s="18" t="s">
        <v>89</v>
      </c>
    </row>
    <row r="30" spans="1:8" ht="16" x14ac:dyDescent="0.4">
      <c r="A30" s="19" t="s">
        <v>90</v>
      </c>
      <c r="B30" s="20" t="s">
        <v>91</v>
      </c>
      <c r="C30" s="14" t="s">
        <v>72</v>
      </c>
      <c r="D30" s="15" t="s">
        <v>73</v>
      </c>
      <c r="E30" s="15" t="s">
        <v>13</v>
      </c>
      <c r="F30" s="15">
        <v>2</v>
      </c>
      <c r="G30" s="15">
        <v>2</v>
      </c>
      <c r="H30" s="15" t="s">
        <v>13</v>
      </c>
    </row>
    <row r="31" spans="1:8" ht="16" x14ac:dyDescent="0.4">
      <c r="A31" s="19" t="s">
        <v>92</v>
      </c>
      <c r="B31" s="20" t="s">
        <v>93</v>
      </c>
      <c r="C31" s="14" t="s">
        <v>72</v>
      </c>
      <c r="D31" s="15">
        <v>4</v>
      </c>
      <c r="E31" s="15" t="s">
        <v>81</v>
      </c>
      <c r="F31" s="15">
        <v>4</v>
      </c>
      <c r="G31" s="15">
        <v>4</v>
      </c>
      <c r="H31" s="15" t="s">
        <v>81</v>
      </c>
    </row>
    <row r="32" spans="1:8" ht="16" x14ac:dyDescent="0.4">
      <c r="A32" s="19" t="s">
        <v>94</v>
      </c>
      <c r="B32" s="20" t="s">
        <v>95</v>
      </c>
      <c r="C32" s="14" t="s">
        <v>72</v>
      </c>
      <c r="D32" s="15">
        <v>4</v>
      </c>
      <c r="E32" s="15" t="s">
        <v>96</v>
      </c>
      <c r="F32" s="15">
        <v>4</v>
      </c>
      <c r="G32" s="15">
        <v>4</v>
      </c>
      <c r="H32" s="15" t="s">
        <v>96</v>
      </c>
    </row>
    <row r="33" spans="1:8" ht="16" x14ac:dyDescent="0.4">
      <c r="A33" s="19" t="s">
        <v>97</v>
      </c>
      <c r="B33" s="20" t="s">
        <v>98</v>
      </c>
      <c r="C33" s="14" t="s">
        <v>72</v>
      </c>
      <c r="D33" s="15">
        <v>4</v>
      </c>
      <c r="E33" s="15" t="s">
        <v>81</v>
      </c>
      <c r="F33" s="15">
        <v>4</v>
      </c>
      <c r="G33" s="15">
        <v>4</v>
      </c>
      <c r="H33" s="18" t="s">
        <v>99</v>
      </c>
    </row>
    <row r="34" spans="1:8" ht="16" x14ac:dyDescent="0.4">
      <c r="A34" s="19" t="s">
        <v>100</v>
      </c>
      <c r="B34" s="20" t="s">
        <v>101</v>
      </c>
      <c r="C34" s="14" t="s">
        <v>72</v>
      </c>
      <c r="D34" s="15">
        <v>4</v>
      </c>
      <c r="E34" s="15" t="s">
        <v>23</v>
      </c>
      <c r="F34" s="15">
        <v>4</v>
      </c>
      <c r="G34" s="15">
        <v>4</v>
      </c>
      <c r="H34" s="18" t="s">
        <v>23</v>
      </c>
    </row>
    <row r="35" spans="1:8" ht="16" x14ac:dyDescent="0.4">
      <c r="A35" s="19" t="s">
        <v>102</v>
      </c>
      <c r="B35" s="20" t="s">
        <v>103</v>
      </c>
      <c r="C35" s="14" t="s">
        <v>72</v>
      </c>
      <c r="D35" s="15">
        <v>4</v>
      </c>
      <c r="E35" s="15" t="s">
        <v>81</v>
      </c>
      <c r="F35" s="15">
        <v>4</v>
      </c>
      <c r="G35" s="15">
        <v>4</v>
      </c>
      <c r="H35" s="18" t="s">
        <v>81</v>
      </c>
    </row>
    <row r="36" spans="1:8" ht="16" x14ac:dyDescent="0.4">
      <c r="A36" s="19" t="s">
        <v>104</v>
      </c>
      <c r="B36" s="20" t="s">
        <v>105</v>
      </c>
      <c r="C36" s="14" t="s">
        <v>72</v>
      </c>
      <c r="D36" s="15">
        <v>4</v>
      </c>
      <c r="E36" s="15" t="s">
        <v>106</v>
      </c>
      <c r="F36" s="15">
        <v>4</v>
      </c>
      <c r="G36" s="15">
        <v>4</v>
      </c>
      <c r="H36" s="18" t="s">
        <v>106</v>
      </c>
    </row>
    <row r="37" spans="1:8" ht="16" x14ac:dyDescent="0.4">
      <c r="A37" s="19" t="s">
        <v>107</v>
      </c>
      <c r="B37" s="20" t="s">
        <v>108</v>
      </c>
      <c r="C37" s="14" t="s">
        <v>72</v>
      </c>
      <c r="D37" s="15" t="s">
        <v>73</v>
      </c>
      <c r="E37" s="15" t="s">
        <v>81</v>
      </c>
      <c r="F37" s="15">
        <v>2</v>
      </c>
      <c r="G37" s="15">
        <v>2</v>
      </c>
      <c r="H37" s="15" t="s">
        <v>81</v>
      </c>
    </row>
    <row r="38" spans="1:8" ht="16" x14ac:dyDescent="0.4">
      <c r="A38" s="19" t="s">
        <v>109</v>
      </c>
      <c r="B38" s="20" t="s">
        <v>110</v>
      </c>
      <c r="C38" s="14" t="s">
        <v>72</v>
      </c>
      <c r="D38" s="15">
        <v>4</v>
      </c>
      <c r="E38" s="15" t="s">
        <v>96</v>
      </c>
      <c r="F38" s="15">
        <v>4</v>
      </c>
      <c r="G38" s="15">
        <v>4</v>
      </c>
      <c r="H38" s="18" t="s">
        <v>27</v>
      </c>
    </row>
    <row r="39" spans="1:8" ht="16" x14ac:dyDescent="0.4">
      <c r="A39" s="19" t="s">
        <v>111</v>
      </c>
      <c r="B39" s="20" t="s">
        <v>112</v>
      </c>
      <c r="C39" s="14" t="s">
        <v>72</v>
      </c>
      <c r="D39" s="15">
        <v>4</v>
      </c>
      <c r="E39" s="15" t="s">
        <v>99</v>
      </c>
      <c r="F39" s="15">
        <v>4</v>
      </c>
      <c r="G39" s="15">
        <v>4</v>
      </c>
      <c r="H39" s="18" t="s">
        <v>99</v>
      </c>
    </row>
    <row r="40" spans="1:8" ht="16" x14ac:dyDescent="0.4">
      <c r="A40" s="19" t="s">
        <v>113</v>
      </c>
      <c r="B40" s="20" t="s">
        <v>114</v>
      </c>
      <c r="C40" s="14" t="s">
        <v>72</v>
      </c>
      <c r="D40" s="15">
        <v>4</v>
      </c>
      <c r="E40" s="15" t="s">
        <v>77</v>
      </c>
      <c r="F40" s="15">
        <v>4</v>
      </c>
      <c r="G40" s="15">
        <v>4</v>
      </c>
      <c r="H40" s="18" t="s">
        <v>78</v>
      </c>
    </row>
    <row r="41" spans="1:8" ht="16" x14ac:dyDescent="0.4">
      <c r="A41" s="19" t="s">
        <v>115</v>
      </c>
      <c r="B41" s="20" t="s">
        <v>116</v>
      </c>
      <c r="C41" s="14" t="s">
        <v>72</v>
      </c>
      <c r="D41" s="15">
        <v>4</v>
      </c>
      <c r="E41" s="15" t="s">
        <v>23</v>
      </c>
      <c r="F41" s="15">
        <v>4</v>
      </c>
      <c r="G41" s="15">
        <v>4</v>
      </c>
      <c r="H41" s="18" t="s">
        <v>49</v>
      </c>
    </row>
    <row r="42" spans="1:8" ht="16" x14ac:dyDescent="0.4">
      <c r="A42" s="21" t="s">
        <v>117</v>
      </c>
      <c r="B42" s="22" t="s">
        <v>118</v>
      </c>
      <c r="C42" s="23" t="s">
        <v>72</v>
      </c>
      <c r="D42" s="15" t="s">
        <v>73</v>
      </c>
      <c r="E42" s="24" t="s">
        <v>119</v>
      </c>
      <c r="F42" s="15">
        <v>2</v>
      </c>
      <c r="G42" s="15">
        <v>2</v>
      </c>
      <c r="H42" s="25" t="s">
        <v>119</v>
      </c>
    </row>
    <row r="43" spans="1:8" ht="16" x14ac:dyDescent="0.4">
      <c r="A43" s="21" t="s">
        <v>188</v>
      </c>
      <c r="B43" s="22" t="s">
        <v>149</v>
      </c>
      <c r="C43" s="23" t="s">
        <v>72</v>
      </c>
      <c r="D43" s="15">
        <v>4</v>
      </c>
      <c r="E43" s="24" t="s">
        <v>119</v>
      </c>
      <c r="F43" s="15">
        <v>4</v>
      </c>
      <c r="G43" s="15">
        <v>4</v>
      </c>
      <c r="H43" s="25"/>
    </row>
    <row r="44" spans="1:8" ht="16" x14ac:dyDescent="0.4">
      <c r="A44" s="21" t="s">
        <v>189</v>
      </c>
      <c r="B44" s="22" t="s">
        <v>190</v>
      </c>
      <c r="C44" s="23" t="s">
        <v>72</v>
      </c>
      <c r="D44" s="15">
        <v>4</v>
      </c>
      <c r="E44" s="24" t="s">
        <v>23</v>
      </c>
      <c r="F44" s="15">
        <v>4</v>
      </c>
      <c r="G44" s="15">
        <v>4</v>
      </c>
      <c r="H44" s="25"/>
    </row>
    <row r="45" spans="1:8" ht="16" x14ac:dyDescent="0.4">
      <c r="A45" s="21" t="s">
        <v>191</v>
      </c>
      <c r="B45" s="22" t="s">
        <v>192</v>
      </c>
      <c r="C45" s="23" t="s">
        <v>72</v>
      </c>
      <c r="D45" s="15">
        <v>2</v>
      </c>
      <c r="E45" s="24" t="s">
        <v>193</v>
      </c>
      <c r="F45" s="15">
        <v>2</v>
      </c>
      <c r="G45" s="15">
        <v>2</v>
      </c>
      <c r="H45" s="25"/>
    </row>
    <row r="46" spans="1:8" ht="16" x14ac:dyDescent="0.4">
      <c r="A46" s="21" t="s">
        <v>194</v>
      </c>
      <c r="B46" s="22" t="s">
        <v>195</v>
      </c>
      <c r="C46" s="23" t="s">
        <v>72</v>
      </c>
      <c r="D46" s="15">
        <v>2</v>
      </c>
      <c r="E46" s="24" t="s">
        <v>152</v>
      </c>
      <c r="F46" s="15">
        <v>2</v>
      </c>
      <c r="G46" s="15">
        <v>2</v>
      </c>
      <c r="H46" s="25"/>
    </row>
    <row r="47" spans="1:8" ht="16" x14ac:dyDescent="0.4">
      <c r="A47" s="21" t="s">
        <v>196</v>
      </c>
      <c r="B47" s="22" t="s">
        <v>197</v>
      </c>
      <c r="C47" s="23" t="s">
        <v>72</v>
      </c>
      <c r="D47" s="15">
        <v>2</v>
      </c>
      <c r="E47" s="24" t="s">
        <v>23</v>
      </c>
      <c r="F47" s="15">
        <v>2</v>
      </c>
      <c r="G47" s="15">
        <v>2</v>
      </c>
      <c r="H47" s="25"/>
    </row>
    <row r="48" spans="1:8" ht="16" x14ac:dyDescent="0.4">
      <c r="A48" s="21" t="s">
        <v>198</v>
      </c>
      <c r="B48" s="22" t="s">
        <v>199</v>
      </c>
      <c r="C48" s="23" t="s">
        <v>72</v>
      </c>
      <c r="D48" s="15">
        <v>2</v>
      </c>
      <c r="E48" s="24" t="s">
        <v>84</v>
      </c>
      <c r="F48" s="15">
        <v>2</v>
      </c>
      <c r="G48" s="15">
        <v>2</v>
      </c>
      <c r="H48" s="25"/>
    </row>
    <row r="49" spans="1:8" x14ac:dyDescent="0.35">
      <c r="A49" s="13" t="s">
        <v>120</v>
      </c>
      <c r="B49" s="14" t="s">
        <v>121</v>
      </c>
      <c r="C49" s="14" t="s">
        <v>122</v>
      </c>
      <c r="D49" s="15" t="s">
        <v>123</v>
      </c>
      <c r="E49" s="15" t="s">
        <v>96</v>
      </c>
      <c r="F49" s="15">
        <v>2</v>
      </c>
      <c r="G49" s="15">
        <v>2</v>
      </c>
      <c r="H49" s="18" t="s">
        <v>96</v>
      </c>
    </row>
    <row r="50" spans="1:8" x14ac:dyDescent="0.35">
      <c r="A50" s="13" t="s">
        <v>124</v>
      </c>
      <c r="B50" s="14" t="s">
        <v>125</v>
      </c>
      <c r="C50" s="14" t="s">
        <v>122</v>
      </c>
      <c r="D50" s="15">
        <v>2</v>
      </c>
      <c r="E50" s="15" t="s">
        <v>48</v>
      </c>
      <c r="F50" s="15">
        <v>2</v>
      </c>
      <c r="G50" s="15">
        <v>2</v>
      </c>
      <c r="H50" s="18" t="s">
        <v>49</v>
      </c>
    </row>
    <row r="51" spans="1:8" x14ac:dyDescent="0.35">
      <c r="A51" s="13" t="s">
        <v>126</v>
      </c>
      <c r="B51" s="14" t="s">
        <v>127</v>
      </c>
      <c r="C51" s="14" t="s">
        <v>122</v>
      </c>
      <c r="D51" s="15" t="s">
        <v>123</v>
      </c>
      <c r="E51" s="15" t="s">
        <v>77</v>
      </c>
      <c r="F51" s="15">
        <v>2</v>
      </c>
      <c r="G51" s="15">
        <v>2</v>
      </c>
      <c r="H51" s="18" t="s">
        <v>78</v>
      </c>
    </row>
    <row r="52" spans="1:8" x14ac:dyDescent="0.35">
      <c r="A52" s="13" t="s">
        <v>128</v>
      </c>
      <c r="B52" s="14" t="s">
        <v>129</v>
      </c>
      <c r="C52" s="14" t="s">
        <v>122</v>
      </c>
      <c r="D52" s="15">
        <v>4</v>
      </c>
      <c r="E52" s="15" t="s">
        <v>96</v>
      </c>
      <c r="F52" s="15">
        <v>4</v>
      </c>
      <c r="G52" s="15">
        <v>4</v>
      </c>
      <c r="H52" s="18" t="s">
        <v>130</v>
      </c>
    </row>
    <row r="53" spans="1:8" x14ac:dyDescent="0.35">
      <c r="A53" s="13" t="s">
        <v>131</v>
      </c>
      <c r="B53" s="14" t="s">
        <v>132</v>
      </c>
      <c r="C53" s="14" t="s">
        <v>122</v>
      </c>
      <c r="D53" s="15" t="s">
        <v>73</v>
      </c>
      <c r="E53" s="15" t="s">
        <v>133</v>
      </c>
      <c r="F53" s="15">
        <v>2</v>
      </c>
      <c r="G53" s="15">
        <v>2</v>
      </c>
      <c r="H53" s="18" t="s">
        <v>133</v>
      </c>
    </row>
    <row r="54" spans="1:8" x14ac:dyDescent="0.35">
      <c r="A54" s="13" t="s">
        <v>134</v>
      </c>
      <c r="B54" s="14" t="s">
        <v>135</v>
      </c>
      <c r="C54" s="14" t="s">
        <v>122</v>
      </c>
      <c r="D54" s="15" t="s">
        <v>123</v>
      </c>
      <c r="E54" s="15" t="s">
        <v>40</v>
      </c>
      <c r="F54" s="15">
        <v>2</v>
      </c>
      <c r="G54" s="15">
        <v>2</v>
      </c>
      <c r="H54" s="15" t="s">
        <v>54</v>
      </c>
    </row>
    <row r="55" spans="1:8" x14ac:dyDescent="0.35">
      <c r="A55" s="13" t="s">
        <v>136</v>
      </c>
      <c r="B55" s="14" t="s">
        <v>137</v>
      </c>
      <c r="C55" s="14" t="s">
        <v>122</v>
      </c>
      <c r="D55" s="15">
        <v>4</v>
      </c>
      <c r="E55" s="15" t="s">
        <v>61</v>
      </c>
      <c r="F55" s="15">
        <v>4</v>
      </c>
      <c r="G55" s="15">
        <v>4</v>
      </c>
      <c r="H55" s="18" t="s">
        <v>61</v>
      </c>
    </row>
    <row r="56" spans="1:8" x14ac:dyDescent="0.35">
      <c r="A56" s="13" t="s">
        <v>138</v>
      </c>
      <c r="B56" s="14" t="s">
        <v>76</v>
      </c>
      <c r="C56" s="14" t="s">
        <v>122</v>
      </c>
      <c r="D56" s="15" t="s">
        <v>73</v>
      </c>
      <c r="E56" s="15" t="s">
        <v>57</v>
      </c>
      <c r="F56" s="15">
        <v>2</v>
      </c>
      <c r="G56" s="15">
        <v>2</v>
      </c>
      <c r="H56" s="18" t="s">
        <v>57</v>
      </c>
    </row>
    <row r="57" spans="1:8" x14ac:dyDescent="0.35">
      <c r="A57" s="13" t="s">
        <v>139</v>
      </c>
      <c r="B57" s="14" t="s">
        <v>140</v>
      </c>
      <c r="C57" s="14" t="s">
        <v>122</v>
      </c>
      <c r="D57" s="15" t="s">
        <v>73</v>
      </c>
      <c r="E57" s="15" t="s">
        <v>141</v>
      </c>
      <c r="F57" s="15">
        <v>2</v>
      </c>
      <c r="G57" s="15">
        <v>2</v>
      </c>
      <c r="H57" s="18" t="s">
        <v>26</v>
      </c>
    </row>
    <row r="58" spans="1:8" x14ac:dyDescent="0.35">
      <c r="A58" s="13" t="s">
        <v>142</v>
      </c>
      <c r="B58" s="14" t="s">
        <v>143</v>
      </c>
      <c r="C58" s="14" t="s">
        <v>122</v>
      </c>
      <c r="D58" s="15" t="s">
        <v>73</v>
      </c>
      <c r="E58" s="15" t="s">
        <v>57</v>
      </c>
      <c r="F58" s="15">
        <v>2</v>
      </c>
      <c r="G58" s="15">
        <v>2</v>
      </c>
      <c r="H58" s="18" t="s">
        <v>144</v>
      </c>
    </row>
    <row r="59" spans="1:8" x14ac:dyDescent="0.35">
      <c r="A59" s="13" t="s">
        <v>145</v>
      </c>
      <c r="B59" s="14" t="s">
        <v>146</v>
      </c>
      <c r="C59" s="14" t="s">
        <v>122</v>
      </c>
      <c r="D59" s="15" t="s">
        <v>73</v>
      </c>
      <c r="E59" s="15" t="s">
        <v>43</v>
      </c>
      <c r="F59" s="15">
        <v>2</v>
      </c>
      <c r="G59" s="15">
        <v>2</v>
      </c>
      <c r="H59" s="18" t="s">
        <v>147</v>
      </c>
    </row>
    <row r="60" spans="1:8" x14ac:dyDescent="0.35">
      <c r="A60" s="13" t="s">
        <v>148</v>
      </c>
      <c r="B60" s="14" t="s">
        <v>149</v>
      </c>
      <c r="C60" s="14" t="s">
        <v>150</v>
      </c>
      <c r="D60" s="26">
        <v>4</v>
      </c>
      <c r="E60" s="15" t="s">
        <v>151</v>
      </c>
      <c r="F60" s="15">
        <v>3</v>
      </c>
      <c r="G60" s="15">
        <v>3</v>
      </c>
      <c r="H60" s="18" t="s">
        <v>152</v>
      </c>
    </row>
    <row r="61" spans="1:8" x14ac:dyDescent="0.35">
      <c r="A61" s="13" t="s">
        <v>153</v>
      </c>
      <c r="B61" s="14" t="s">
        <v>154</v>
      </c>
      <c r="C61" s="14" t="s">
        <v>150</v>
      </c>
      <c r="D61" s="26">
        <v>4</v>
      </c>
      <c r="E61" s="15" t="s">
        <v>54</v>
      </c>
      <c r="F61" s="15">
        <v>3</v>
      </c>
      <c r="G61" s="15">
        <v>3</v>
      </c>
      <c r="H61" s="18" t="s">
        <v>54</v>
      </c>
    </row>
    <row r="62" spans="1:8" x14ac:dyDescent="0.35">
      <c r="A62" s="13" t="s">
        <v>155</v>
      </c>
      <c r="B62" s="14" t="s">
        <v>156</v>
      </c>
      <c r="C62" s="14" t="s">
        <v>150</v>
      </c>
      <c r="D62" s="26">
        <v>4</v>
      </c>
      <c r="E62" s="15" t="s">
        <v>54</v>
      </c>
      <c r="F62" s="15">
        <v>3</v>
      </c>
      <c r="G62" s="15">
        <v>3</v>
      </c>
      <c r="H62" s="18" t="s">
        <v>54</v>
      </c>
    </row>
    <row r="63" spans="1:8" x14ac:dyDescent="0.35">
      <c r="A63" s="13" t="s">
        <v>157</v>
      </c>
      <c r="B63" s="14" t="s">
        <v>158</v>
      </c>
      <c r="C63" s="14" t="s">
        <v>150</v>
      </c>
      <c r="D63" s="26">
        <v>4</v>
      </c>
      <c r="E63" s="15" t="s">
        <v>54</v>
      </c>
      <c r="F63" s="15">
        <v>3</v>
      </c>
      <c r="G63" s="15">
        <v>3</v>
      </c>
      <c r="H63" s="18" t="s">
        <v>54</v>
      </c>
    </row>
    <row r="64" spans="1:8" x14ac:dyDescent="0.35">
      <c r="A64" s="13" t="s">
        <v>159</v>
      </c>
      <c r="B64" s="14" t="s">
        <v>160</v>
      </c>
      <c r="C64" s="14" t="s">
        <v>150</v>
      </c>
      <c r="D64" s="26">
        <v>4</v>
      </c>
      <c r="E64" s="15" t="s">
        <v>54</v>
      </c>
      <c r="F64" s="15">
        <v>3</v>
      </c>
      <c r="G64" s="15">
        <v>3</v>
      </c>
      <c r="H64" s="18" t="s">
        <v>54</v>
      </c>
    </row>
    <row r="65" spans="1:8" x14ac:dyDescent="0.35">
      <c r="A65" s="13" t="s">
        <v>161</v>
      </c>
      <c r="B65" s="14" t="s">
        <v>162</v>
      </c>
      <c r="C65" s="14" t="s">
        <v>150</v>
      </c>
      <c r="D65" s="26">
        <v>4</v>
      </c>
      <c r="E65" s="15" t="s">
        <v>54</v>
      </c>
      <c r="F65" s="15">
        <v>3</v>
      </c>
      <c r="G65" s="15">
        <v>3</v>
      </c>
      <c r="H65" s="18" t="s">
        <v>54</v>
      </c>
    </row>
    <row r="66" spans="1:8" x14ac:dyDescent="0.35">
      <c r="A66" s="13" t="s">
        <v>163</v>
      </c>
      <c r="B66" s="14" t="s">
        <v>164</v>
      </c>
      <c r="C66" s="14" t="s">
        <v>150</v>
      </c>
      <c r="D66" s="26">
        <v>4</v>
      </c>
      <c r="E66" s="15" t="s">
        <v>54</v>
      </c>
      <c r="F66" s="15">
        <v>3</v>
      </c>
      <c r="G66" s="15">
        <v>3</v>
      </c>
      <c r="H66" s="18" t="s">
        <v>54</v>
      </c>
    </row>
    <row r="67" spans="1:8" x14ac:dyDescent="0.35">
      <c r="A67" s="13" t="s">
        <v>165</v>
      </c>
      <c r="B67" s="14" t="s">
        <v>166</v>
      </c>
      <c r="C67" s="14" t="s">
        <v>150</v>
      </c>
      <c r="D67" s="26">
        <v>4</v>
      </c>
      <c r="E67" s="15" t="s">
        <v>26</v>
      </c>
      <c r="F67" s="15">
        <v>3</v>
      </c>
      <c r="G67" s="15">
        <v>3</v>
      </c>
      <c r="H67" s="18" t="s">
        <v>141</v>
      </c>
    </row>
    <row r="68" spans="1:8" x14ac:dyDescent="0.35">
      <c r="A68" s="13" t="s">
        <v>167</v>
      </c>
      <c r="B68" s="14" t="s">
        <v>168</v>
      </c>
      <c r="C68" s="14" t="s">
        <v>150</v>
      </c>
      <c r="D68" s="15">
        <v>2</v>
      </c>
      <c r="E68" s="15" t="s">
        <v>61</v>
      </c>
      <c r="F68" s="15">
        <v>1</v>
      </c>
      <c r="G68" s="15">
        <v>1</v>
      </c>
      <c r="H68" s="18" t="s">
        <v>61</v>
      </c>
    </row>
    <row r="69" spans="1:8" x14ac:dyDescent="0.35">
      <c r="A69" s="13" t="s">
        <v>169</v>
      </c>
      <c r="B69" s="14" t="s">
        <v>105</v>
      </c>
      <c r="C69" s="14" t="s">
        <v>150</v>
      </c>
      <c r="D69" s="15">
        <v>2</v>
      </c>
      <c r="E69" s="15" t="s">
        <v>37</v>
      </c>
      <c r="F69" s="15">
        <v>1</v>
      </c>
      <c r="G69" s="15">
        <v>1</v>
      </c>
      <c r="H69" s="18" t="s">
        <v>170</v>
      </c>
    </row>
    <row r="70" spans="1:8" x14ac:dyDescent="0.35">
      <c r="A70" s="13"/>
      <c r="B70" s="14"/>
      <c r="C70" s="14"/>
      <c r="D70" s="15"/>
      <c r="E70" s="15"/>
      <c r="F70" s="15">
        <f>SUM(F4:F69)</f>
        <v>167</v>
      </c>
      <c r="G70" s="15">
        <f>SUM(G4:G69)</f>
        <v>167</v>
      </c>
      <c r="H70" s="18"/>
    </row>
    <row r="71" spans="1:8" x14ac:dyDescent="0.35">
      <c r="A71" s="13"/>
      <c r="B71" s="14"/>
      <c r="C71" s="14"/>
      <c r="D71" s="15"/>
      <c r="E71" s="15"/>
      <c r="F71" s="15"/>
      <c r="G71" s="15"/>
      <c r="H71" s="18"/>
    </row>
    <row r="72" spans="1:8" x14ac:dyDescent="0.35">
      <c r="A72" s="13"/>
      <c r="B72" s="14"/>
      <c r="C72" s="14"/>
      <c r="D72" s="15"/>
      <c r="E72" s="15"/>
      <c r="F72" s="15"/>
      <c r="G72" s="15"/>
      <c r="H72" s="18"/>
    </row>
    <row r="73" spans="1:8" x14ac:dyDescent="0.35">
      <c r="A73" s="13"/>
      <c r="B73" s="14"/>
      <c r="C73" s="14"/>
      <c r="D73" s="15"/>
      <c r="E73" s="15"/>
      <c r="F73" s="15"/>
      <c r="G73" s="15"/>
      <c r="H73" s="18"/>
    </row>
    <row r="74" spans="1:8" x14ac:dyDescent="0.35">
      <c r="A74" s="13"/>
      <c r="B74" s="14"/>
      <c r="C74" s="14"/>
      <c r="D74" s="15"/>
      <c r="E74" s="15"/>
      <c r="F74" s="15"/>
      <c r="G74" s="15"/>
      <c r="H74" s="18"/>
    </row>
    <row r="75" spans="1:8" x14ac:dyDescent="0.35">
      <c r="A75" s="7"/>
      <c r="H75" s="8"/>
    </row>
    <row r="76" spans="1:8" x14ac:dyDescent="0.35">
      <c r="A76" s="9"/>
      <c r="B76" s="10"/>
      <c r="C76" s="10"/>
      <c r="D76" s="11"/>
      <c r="E76" s="11"/>
      <c r="F76" s="11"/>
      <c r="G76" s="11"/>
      <c r="H76" s="12"/>
    </row>
  </sheetData>
  <mergeCells count="1">
    <mergeCell ref="A2:O2"/>
  </mergeCells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99D4662B56F354485CC9BB928EDADFF" ma:contentTypeVersion="15" ma:contentTypeDescription="Create a new document." ma:contentTypeScope="" ma:versionID="6c5ebfcbf7a89b6051770457a1d88bc1">
  <xsd:schema xmlns:xsd="http://www.w3.org/2001/XMLSchema" xmlns:xs="http://www.w3.org/2001/XMLSchema" xmlns:p="http://schemas.microsoft.com/office/2006/metadata/properties" xmlns:ns2="2d04a686-efe4-4890-afab-69932e6a296f" xmlns:ns3="20974042-5c2c-4745-8936-da7737724d9c" targetNamespace="http://schemas.microsoft.com/office/2006/metadata/properties" ma:root="true" ma:fieldsID="312e1cf38350d40f13c31ec1e40e0749" ns2:_="" ns3:_="">
    <xsd:import namespace="2d04a686-efe4-4890-afab-69932e6a296f"/>
    <xsd:import namespace="20974042-5c2c-4745-8936-da7737724d9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04a686-efe4-4890-afab-69932e6a296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9f123c60-6d59-4beb-a46f-4c7d903a1f2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974042-5c2c-4745-8936-da7737724d9c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c615bb47-2cee-4d11-b1e5-9787b0f86f18}" ma:internalName="TaxCatchAll" ma:showField="CatchAllData" ma:web="20974042-5c2c-4745-8936-da7737724d9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d04a686-efe4-4890-afab-69932e6a296f">
      <Terms xmlns="http://schemas.microsoft.com/office/infopath/2007/PartnerControls"/>
    </lcf76f155ced4ddcb4097134ff3c332f>
    <TaxCatchAll xmlns="20974042-5c2c-4745-8936-da7737724d9c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F595CB9-8A6D-45F0-A571-55DDE6C477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d04a686-efe4-4890-afab-69932e6a296f"/>
    <ds:schemaRef ds:uri="20974042-5c2c-4745-8936-da7737724d9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34426CC-E198-4866-9254-167E852A02F4}">
  <ds:schemaRefs>
    <ds:schemaRef ds:uri="http://schemas.microsoft.com/office/2006/metadata/properties"/>
    <ds:schemaRef ds:uri="http://schemas.microsoft.com/office/infopath/2007/PartnerControls"/>
    <ds:schemaRef ds:uri="2d04a686-efe4-4890-afab-69932e6a296f"/>
    <ds:schemaRef ds:uri="20974042-5c2c-4745-8936-da7737724d9c"/>
  </ds:schemaRefs>
</ds:datastoreItem>
</file>

<file path=customXml/itemProps3.xml><?xml version="1.0" encoding="utf-8"?>
<ds:datastoreItem xmlns:ds="http://schemas.openxmlformats.org/officeDocument/2006/customXml" ds:itemID="{540AB8C1-DBF3-4D90-91C5-CB5825A31E0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Order Summary</vt:lpstr>
      <vt:lpstr>Women</vt:lpstr>
      <vt:lpstr>Men</vt:lpstr>
      <vt:lpstr>ORDER TOTALS</vt:lpstr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Higgins, Cara A (DPH)</dc:creator>
  <cp:keywords/>
  <dc:description/>
  <cp:lastModifiedBy>Haverty, Kaitlin (DPH)</cp:lastModifiedBy>
  <cp:revision/>
  <cp:lastPrinted>2025-04-29T17:48:16Z</cp:lastPrinted>
  <dcterms:created xsi:type="dcterms:W3CDTF">2024-12-12T18:36:27Z</dcterms:created>
  <dcterms:modified xsi:type="dcterms:W3CDTF">2025-06-03T19:11:31Z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0x010100299D4662B56F354485CC9BB928EDADFF</vt:lpwstr>
  </property>
  <property fmtid="{D5CDD505-2E9C-101B-9397-08002B2CF9AE}" pid="3" name="MediaServiceImageTags">
    <vt:lpwstr/>
  </property>
</Properties>
</file>