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SFAMMO\SPO\Buyers' Work Folders\DeAna\5400021519 -  STC Battle Dress Uniforms\1 Solicitation Docs\8 Web Docs\"/>
    </mc:Choice>
  </mc:AlternateContent>
  <xr:revisionPtr revIDLastSave="0" documentId="8_{45D19EDB-F166-44D7-BE58-6B4F27A0CAF8}" xr6:coauthVersionLast="45" xr6:coauthVersionMax="45" xr10:uidLastSave="{00000000-0000-0000-0000-000000000000}"/>
  <bookViews>
    <workbookView xWindow="28680" yWindow="-120" windowWidth="29040" windowHeight="15840" activeTab="1" xr2:uid="{96359736-6155-49B3-8B67-61B6FE32771C}"/>
  </bookViews>
  <sheets>
    <sheet name="Instructions" sheetId="12" r:id="rId1"/>
    <sheet name="Lot 1 Propper Uniforms" sheetId="1" r:id="rId2"/>
    <sheet name="Lot 2 5.11 Uniforms" sheetId="2" r:id="rId3"/>
    <sheet name="Lot 3 Blauer " sheetId="3" r:id="rId4"/>
    <sheet name="Lot 4 First Tactical" sheetId="4" r:id="rId5"/>
    <sheet name="Lot 5 Flying Cross" sheetId="5" r:id="rId6"/>
    <sheet name="Lot 6 Liberty Uniforms" sheetId="7" r:id="rId7"/>
    <sheet name="Lot 7 Tru-Spec" sheetId="8" r:id="rId8"/>
    <sheet name="Lot 8 Elbeco" sheetId="9" r:id="rId9"/>
    <sheet name="Lot 9 United Uniforms" sheetId="10" r:id="rId10"/>
    <sheet name="Lot 10 Shield"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9" i="7" l="1"/>
  <c r="H28" i="7"/>
  <c r="G29" i="7"/>
  <c r="G28" i="7"/>
  <c r="G24" i="7"/>
  <c r="H22" i="11" l="1"/>
  <c r="H23" i="11" s="1"/>
  <c r="H34" i="10"/>
  <c r="H33" i="10"/>
  <c r="H89" i="9"/>
  <c r="H42" i="8"/>
  <c r="H41" i="8"/>
  <c r="H44" i="7"/>
  <c r="H52" i="5"/>
  <c r="H51" i="5"/>
  <c r="H63" i="4"/>
  <c r="H80" i="3"/>
  <c r="H79" i="3"/>
  <c r="H76" i="2"/>
  <c r="H77" i="2" s="1"/>
  <c r="H47" i="1"/>
  <c r="G30" i="10" l="1"/>
  <c r="H30" i="10" s="1"/>
  <c r="G29" i="10"/>
  <c r="H29" i="10" s="1"/>
  <c r="G28" i="10"/>
  <c r="H28" i="10" s="1"/>
  <c r="G27" i="10"/>
  <c r="H27" i="10" s="1"/>
  <c r="G26" i="10"/>
  <c r="H26" i="10" s="1"/>
  <c r="G25" i="10"/>
  <c r="H25" i="10" s="1"/>
  <c r="H24" i="10"/>
  <c r="G24" i="10"/>
  <c r="G23" i="10"/>
  <c r="H23" i="10" s="1"/>
  <c r="G22" i="10"/>
  <c r="H22" i="10" s="1"/>
  <c r="G21" i="10"/>
  <c r="H21" i="10" s="1"/>
  <c r="H20" i="10"/>
  <c r="G20" i="10"/>
  <c r="G19" i="10"/>
  <c r="H19" i="10" s="1"/>
  <c r="G18" i="10"/>
  <c r="H18" i="10" s="1"/>
  <c r="G17" i="10"/>
  <c r="H17" i="10" s="1"/>
  <c r="H16" i="10"/>
  <c r="G16" i="10"/>
  <c r="G15" i="10"/>
  <c r="H15" i="10" s="1"/>
  <c r="G14" i="10"/>
  <c r="H14" i="10" s="1"/>
  <c r="G13" i="10"/>
  <c r="H13" i="10" s="1"/>
  <c r="H12" i="10"/>
  <c r="G12" i="10"/>
  <c r="G86" i="9"/>
  <c r="H86" i="9" s="1"/>
  <c r="G85" i="9"/>
  <c r="H85" i="9" s="1"/>
  <c r="G84" i="9"/>
  <c r="H84" i="9" s="1"/>
  <c r="G83" i="9"/>
  <c r="H83" i="9" s="1"/>
  <c r="G82" i="9"/>
  <c r="H82" i="9" s="1"/>
  <c r="G81" i="9"/>
  <c r="H81" i="9" s="1"/>
  <c r="G80" i="9"/>
  <c r="H80" i="9" s="1"/>
  <c r="G79" i="9"/>
  <c r="H79" i="9" s="1"/>
  <c r="G78" i="9"/>
  <c r="H78" i="9" s="1"/>
  <c r="G77" i="9"/>
  <c r="H77" i="9" s="1"/>
  <c r="G76" i="9"/>
  <c r="H76" i="9" s="1"/>
  <c r="G75" i="9"/>
  <c r="H75" i="9" s="1"/>
  <c r="G74" i="9"/>
  <c r="H74" i="9" s="1"/>
  <c r="G73" i="9"/>
  <c r="H73" i="9" s="1"/>
  <c r="G72" i="9"/>
  <c r="H72" i="9" s="1"/>
  <c r="G71" i="9"/>
  <c r="H71" i="9" s="1"/>
  <c r="G70" i="9"/>
  <c r="H70" i="9" s="1"/>
  <c r="G69" i="9"/>
  <c r="H69" i="9" s="1"/>
  <c r="G68" i="9"/>
  <c r="H68" i="9" s="1"/>
  <c r="G67" i="9"/>
  <c r="H67" i="9" s="1"/>
  <c r="G66" i="9"/>
  <c r="H66" i="9" s="1"/>
  <c r="G65" i="9"/>
  <c r="H65" i="9" s="1"/>
  <c r="G64" i="9"/>
  <c r="H64" i="9" s="1"/>
  <c r="G63" i="9"/>
  <c r="H63" i="9" s="1"/>
  <c r="G62" i="9"/>
  <c r="H62" i="9" s="1"/>
  <c r="G61" i="9"/>
  <c r="H61" i="9" s="1"/>
  <c r="G60" i="9"/>
  <c r="H60" i="9" s="1"/>
  <c r="G59" i="9"/>
  <c r="H59" i="9" s="1"/>
  <c r="G58" i="9"/>
  <c r="H58" i="9" s="1"/>
  <c r="G57" i="9"/>
  <c r="H57" i="9" s="1"/>
  <c r="G56" i="9"/>
  <c r="H56" i="9" s="1"/>
  <c r="G55" i="9"/>
  <c r="H55" i="9" s="1"/>
  <c r="G54" i="9"/>
  <c r="H54" i="9" s="1"/>
  <c r="G53" i="9"/>
  <c r="H53" i="9" s="1"/>
  <c r="G52" i="9"/>
  <c r="H52" i="9" s="1"/>
  <c r="G51" i="9"/>
  <c r="H51" i="9" s="1"/>
  <c r="G50" i="9"/>
  <c r="H50" i="9" s="1"/>
  <c r="G49" i="9"/>
  <c r="H49" i="9" s="1"/>
  <c r="G48" i="9"/>
  <c r="H48" i="9" s="1"/>
  <c r="G47" i="9"/>
  <c r="H47" i="9" s="1"/>
  <c r="G46" i="9"/>
  <c r="H46" i="9" s="1"/>
  <c r="G45" i="9"/>
  <c r="H45" i="9" s="1"/>
  <c r="G44" i="9"/>
  <c r="H44" i="9" s="1"/>
  <c r="G43" i="9"/>
  <c r="H43" i="9" s="1"/>
  <c r="G42" i="9"/>
  <c r="H42" i="9" s="1"/>
  <c r="G41" i="9"/>
  <c r="H41" i="9" s="1"/>
  <c r="G40" i="9"/>
  <c r="H40" i="9" s="1"/>
  <c r="G39" i="9"/>
  <c r="H39" i="9" s="1"/>
  <c r="G38" i="9"/>
  <c r="H38" i="9" s="1"/>
  <c r="G37" i="9"/>
  <c r="H37" i="9" s="1"/>
  <c r="G36" i="9"/>
  <c r="H36" i="9" s="1"/>
  <c r="G35" i="9"/>
  <c r="H35" i="9" s="1"/>
  <c r="G34" i="9"/>
  <c r="H34" i="9" s="1"/>
  <c r="G33" i="9"/>
  <c r="H33" i="9" s="1"/>
  <c r="G32" i="9"/>
  <c r="H32" i="9" s="1"/>
  <c r="G31" i="9"/>
  <c r="H31" i="9" s="1"/>
  <c r="G30" i="9"/>
  <c r="H30" i="9" s="1"/>
  <c r="G29" i="9"/>
  <c r="H29" i="9" s="1"/>
  <c r="G28" i="9"/>
  <c r="H28" i="9" s="1"/>
  <c r="G27" i="9"/>
  <c r="H27" i="9" s="1"/>
  <c r="G26" i="9"/>
  <c r="H26" i="9" s="1"/>
  <c r="G25" i="9"/>
  <c r="H25" i="9" s="1"/>
  <c r="G24" i="9"/>
  <c r="H24" i="9" s="1"/>
  <c r="G23" i="9"/>
  <c r="H23" i="9" s="1"/>
  <c r="G22" i="9"/>
  <c r="H22" i="9" s="1"/>
  <c r="G21" i="9"/>
  <c r="H21" i="9" s="1"/>
  <c r="G20" i="9"/>
  <c r="H20" i="9" s="1"/>
  <c r="G19" i="9"/>
  <c r="H19" i="9" s="1"/>
  <c r="G18" i="9"/>
  <c r="H18" i="9" s="1"/>
  <c r="G17" i="9"/>
  <c r="H17" i="9" s="1"/>
  <c r="G16" i="9"/>
  <c r="H16" i="9" s="1"/>
  <c r="G15" i="9"/>
  <c r="H15" i="9" s="1"/>
  <c r="G14" i="9"/>
  <c r="H14" i="9" s="1"/>
  <c r="G13" i="9"/>
  <c r="H13" i="9" s="1"/>
  <c r="G12" i="9"/>
  <c r="H12" i="9" s="1"/>
  <c r="G38" i="8"/>
  <c r="H38" i="8" s="1"/>
  <c r="G37" i="8"/>
  <c r="H37" i="8" s="1"/>
  <c r="G36" i="8"/>
  <c r="H36" i="8" s="1"/>
  <c r="G35" i="8"/>
  <c r="H35" i="8" s="1"/>
  <c r="G34" i="8"/>
  <c r="H34" i="8" s="1"/>
  <c r="G33" i="8"/>
  <c r="H33" i="8" s="1"/>
  <c r="G32" i="8"/>
  <c r="H32" i="8" s="1"/>
  <c r="G31" i="8"/>
  <c r="H31" i="8" s="1"/>
  <c r="G30" i="8"/>
  <c r="H30" i="8" s="1"/>
  <c r="G29" i="8"/>
  <c r="H29" i="8" s="1"/>
  <c r="G28" i="8"/>
  <c r="H28" i="8" s="1"/>
  <c r="G27" i="8"/>
  <c r="H27" i="8" s="1"/>
  <c r="G26" i="8"/>
  <c r="H26" i="8" s="1"/>
  <c r="G25" i="8"/>
  <c r="H25" i="8" s="1"/>
  <c r="G24" i="8"/>
  <c r="H24" i="8" s="1"/>
  <c r="G23" i="8"/>
  <c r="H23" i="8" s="1"/>
  <c r="G22" i="8"/>
  <c r="H22" i="8" s="1"/>
  <c r="G21" i="8"/>
  <c r="H21" i="8" s="1"/>
  <c r="G20" i="8"/>
  <c r="H20" i="8" s="1"/>
  <c r="G19" i="8"/>
  <c r="H19" i="8" s="1"/>
  <c r="G18" i="8"/>
  <c r="H18" i="8" s="1"/>
  <c r="G17" i="8"/>
  <c r="H17" i="8" s="1"/>
  <c r="G16" i="8"/>
  <c r="H16" i="8" s="1"/>
  <c r="G15" i="8"/>
  <c r="H15" i="8" s="1"/>
  <c r="G14" i="8"/>
  <c r="H14" i="8" s="1"/>
  <c r="G13" i="8"/>
  <c r="H13" i="8" s="1"/>
  <c r="G12" i="8"/>
  <c r="H12" i="8" s="1"/>
  <c r="G41" i="7"/>
  <c r="H41" i="7" s="1"/>
  <c r="G40" i="7"/>
  <c r="H40" i="7" s="1"/>
  <c r="G39" i="7"/>
  <c r="H39" i="7" s="1"/>
  <c r="G38" i="7"/>
  <c r="H38" i="7" s="1"/>
  <c r="G37" i="7"/>
  <c r="H37" i="7" s="1"/>
  <c r="G36" i="7"/>
  <c r="H36" i="7" s="1"/>
  <c r="G35" i="7"/>
  <c r="H35" i="7" s="1"/>
  <c r="G34" i="7"/>
  <c r="H34" i="7" s="1"/>
  <c r="G33" i="7"/>
  <c r="H33" i="7" s="1"/>
  <c r="G32" i="7"/>
  <c r="H32" i="7" s="1"/>
  <c r="G31" i="7"/>
  <c r="H31" i="7" s="1"/>
  <c r="G30" i="7"/>
  <c r="H30" i="7" s="1"/>
  <c r="G27" i="7"/>
  <c r="H27" i="7" s="1"/>
  <c r="G26" i="7"/>
  <c r="H26" i="7" s="1"/>
  <c r="G25" i="7"/>
  <c r="H25" i="7" s="1"/>
  <c r="H24" i="7"/>
  <c r="G23" i="7"/>
  <c r="H23" i="7" s="1"/>
  <c r="G22" i="7"/>
  <c r="H22" i="7" s="1"/>
  <c r="G21" i="7"/>
  <c r="H21" i="7" s="1"/>
  <c r="G20" i="7"/>
  <c r="H20" i="7" s="1"/>
  <c r="G19" i="7"/>
  <c r="H19" i="7" s="1"/>
  <c r="G18" i="7"/>
  <c r="H18" i="7" s="1"/>
  <c r="G17" i="7"/>
  <c r="H17" i="7" s="1"/>
  <c r="G16" i="7"/>
  <c r="H16" i="7" s="1"/>
  <c r="G15" i="7"/>
  <c r="H15" i="7" s="1"/>
  <c r="G14" i="7"/>
  <c r="H14" i="7" s="1"/>
  <c r="G13" i="7"/>
  <c r="H13" i="7" s="1"/>
  <c r="G12" i="7"/>
  <c r="H12" i="7" s="1"/>
  <c r="G13" i="5"/>
  <c r="G76" i="3"/>
  <c r="H76" i="3" s="1"/>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2" l="1"/>
  <c r="H11" i="2" s="1"/>
  <c r="G19" i="11" l="1"/>
  <c r="G18" i="11"/>
  <c r="G17" i="11"/>
  <c r="G16" i="11"/>
  <c r="G15" i="11"/>
  <c r="G14" i="11"/>
  <c r="G13" i="11"/>
  <c r="G12" i="11"/>
  <c r="G11" i="11"/>
  <c r="G11" i="10"/>
  <c r="G11" i="9"/>
  <c r="G11" i="8"/>
  <c r="G11" i="7"/>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2" i="5"/>
  <c r="G11" i="5"/>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H11" i="4" s="1"/>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1" i="3"/>
  <c r="H19" i="11" l="1"/>
  <c r="H18" i="11"/>
  <c r="H17" i="11"/>
  <c r="H16" i="11"/>
  <c r="H15" i="11"/>
  <c r="H14" i="11"/>
  <c r="H13" i="11"/>
  <c r="H12" i="11"/>
  <c r="H11" i="11"/>
  <c r="H11" i="10"/>
  <c r="H11" i="9"/>
  <c r="H11" i="8"/>
  <c r="H11" i="7"/>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3"/>
  <c r="H77" i="3" s="1"/>
  <c r="H61" i="4" l="1"/>
  <c r="H64" i="4" s="1"/>
  <c r="H20" i="11"/>
  <c r="H31" i="10"/>
  <c r="H87" i="9"/>
  <c r="H90" i="9" s="1"/>
  <c r="H39" i="8"/>
  <c r="H42" i="7"/>
  <c r="H45" i="7" s="1"/>
  <c r="H49" i="5"/>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66" i="2"/>
  <c r="H58" i="2"/>
  <c r="H50" i="2"/>
  <c r="H42" i="2"/>
  <c r="H34" i="2"/>
  <c r="H33" i="2"/>
  <c r="H26" i="2"/>
  <c r="H25" i="2"/>
  <c r="H18" i="2"/>
  <c r="H17" i="2"/>
  <c r="H73" i="2"/>
  <c r="H72" i="2"/>
  <c r="H71" i="2"/>
  <c r="H70" i="2"/>
  <c r="H69" i="2"/>
  <c r="H68" i="2"/>
  <c r="H67" i="2"/>
  <c r="H65" i="2"/>
  <c r="H64" i="2"/>
  <c r="H63" i="2"/>
  <c r="H62" i="2"/>
  <c r="H61" i="2"/>
  <c r="H60" i="2"/>
  <c r="H59" i="2"/>
  <c r="H57" i="2"/>
  <c r="H56" i="2"/>
  <c r="H55" i="2"/>
  <c r="H54" i="2"/>
  <c r="H53" i="2"/>
  <c r="H52" i="2"/>
  <c r="H51" i="2"/>
  <c r="H49" i="2"/>
  <c r="H48" i="2"/>
  <c r="H47" i="2"/>
  <c r="H46" i="2"/>
  <c r="H45" i="2"/>
  <c r="H44" i="2"/>
  <c r="H43" i="2"/>
  <c r="H41" i="2"/>
  <c r="H40" i="2"/>
  <c r="H39" i="2"/>
  <c r="H38" i="2"/>
  <c r="H37" i="2"/>
  <c r="H36" i="2"/>
  <c r="H35" i="2"/>
  <c r="H32" i="2"/>
  <c r="H31" i="2"/>
  <c r="H30" i="2"/>
  <c r="H29" i="2"/>
  <c r="H28" i="2"/>
  <c r="H27" i="2"/>
  <c r="H24" i="2"/>
  <c r="H23" i="2"/>
  <c r="H22" i="2"/>
  <c r="H21" i="2"/>
  <c r="H20" i="2"/>
  <c r="H19" i="2"/>
  <c r="H16" i="2"/>
  <c r="H15" i="2"/>
  <c r="H14" i="2"/>
  <c r="H13" i="2"/>
  <c r="H12" i="2"/>
  <c r="H11" i="1"/>
  <c r="H45" i="1" l="1"/>
  <c r="H48" i="1" s="1"/>
  <c r="H74" i="2"/>
</calcChain>
</file>

<file path=xl/sharedStrings.xml><?xml version="1.0" encoding="utf-8"?>
<sst xmlns="http://schemas.openxmlformats.org/spreadsheetml/2006/main" count="955" uniqueCount="719">
  <si>
    <t xml:space="preserve">Vendor Name: </t>
  </si>
  <si>
    <t>Lot 1</t>
  </si>
  <si>
    <t>Estimated Quantity</t>
  </si>
  <si>
    <t>Estimated Extended Price</t>
  </si>
  <si>
    <t>STC Battle Dress Uniforms - PRICING WORKSHEET</t>
  </si>
  <si>
    <t>Discount Percentage Offered</t>
  </si>
  <si>
    <t>Discounted Unit Price</t>
  </si>
  <si>
    <t>Manufacturer:  Propper Uniforms</t>
  </si>
  <si>
    <t>Part Number</t>
  </si>
  <si>
    <t>MSRP/Unit Price</t>
  </si>
  <si>
    <t>F5327</t>
  </si>
  <si>
    <t>F5305</t>
  </si>
  <si>
    <t>F5304</t>
  </si>
  <si>
    <t>F5286</t>
  </si>
  <si>
    <t>F5212</t>
  </si>
  <si>
    <t>Nameplate Tab</t>
  </si>
  <si>
    <t>Measurement Session/Hr</t>
  </si>
  <si>
    <t>Lot 2</t>
  </si>
  <si>
    <t>F5296</t>
  </si>
  <si>
    <t>F5376</t>
  </si>
  <si>
    <t>F5259</t>
  </si>
  <si>
    <t>F5341</t>
  </si>
  <si>
    <t>F5312</t>
  </si>
  <si>
    <t>F5311</t>
  </si>
  <si>
    <t>F5315</t>
  </si>
  <si>
    <t>F5437</t>
  </si>
  <si>
    <t>F5239</t>
  </si>
  <si>
    <t>F5253</t>
  </si>
  <si>
    <t>F5285</t>
  </si>
  <si>
    <t>F5201</t>
  </si>
  <si>
    <t>F5452</t>
  </si>
  <si>
    <t>F5456</t>
  </si>
  <si>
    <t>F5435</t>
  </si>
  <si>
    <t>F5436</t>
  </si>
  <si>
    <t>F520155</t>
  </si>
  <si>
    <t>F545455</t>
  </si>
  <si>
    <t>F5258</t>
  </si>
  <si>
    <t>F5264</t>
  </si>
  <si>
    <t>F5374</t>
  </si>
  <si>
    <t>F5294</t>
  </si>
  <si>
    <t>F5483</t>
  </si>
  <si>
    <t>Lot 4</t>
  </si>
  <si>
    <t>Manufacturer:  First Tactical</t>
  </si>
  <si>
    <t>114002MC</t>
  </si>
  <si>
    <t>112017MC</t>
  </si>
  <si>
    <t>111004MC</t>
  </si>
  <si>
    <t>Lot 5</t>
  </si>
  <si>
    <t>Manufacturer:  Flying Cross</t>
  </si>
  <si>
    <t>FX57400</t>
  </si>
  <si>
    <t>FX57400W</t>
  </si>
  <si>
    <t>FX57300</t>
  </si>
  <si>
    <t>FX57300W</t>
  </si>
  <si>
    <t>FX5100</t>
  </si>
  <si>
    <t>FX5100W</t>
  </si>
  <si>
    <t>FX5000W</t>
  </si>
  <si>
    <t>FX5000</t>
  </si>
  <si>
    <t>FX5000VS</t>
  </si>
  <si>
    <t>3900W</t>
  </si>
  <si>
    <t>TR070</t>
  </si>
  <si>
    <t>TR070W</t>
  </si>
  <si>
    <t>37100W</t>
  </si>
  <si>
    <t>87R78Z</t>
  </si>
  <si>
    <t>35W78</t>
  </si>
  <si>
    <t>47280W</t>
  </si>
  <si>
    <t>85VS78</t>
  </si>
  <si>
    <t>57R84Z</t>
  </si>
  <si>
    <t>07W84Z</t>
  </si>
  <si>
    <t>85R58</t>
  </si>
  <si>
    <t>185R58</t>
  </si>
  <si>
    <t>35R58</t>
  </si>
  <si>
    <t>47300W</t>
  </si>
  <si>
    <t>47400W</t>
  </si>
  <si>
    <t>38200W</t>
  </si>
  <si>
    <t>19B9996C</t>
  </si>
  <si>
    <t>28P86</t>
  </si>
  <si>
    <t>54100A</t>
  </si>
  <si>
    <t>73160A</t>
  </si>
  <si>
    <t>Lot 3</t>
  </si>
  <si>
    <t>Manufacturer:  Blauer</t>
  </si>
  <si>
    <t>Lot 6</t>
  </si>
  <si>
    <t>Manufacturer:  Liberty Uniform Manufacturing</t>
  </si>
  <si>
    <t>586MFL</t>
  </si>
  <si>
    <t>587MFL</t>
  </si>
  <si>
    <t>575MFL</t>
  </si>
  <si>
    <t>578MXX</t>
  </si>
  <si>
    <t>530MXX</t>
  </si>
  <si>
    <t>588MFL</t>
  </si>
  <si>
    <t>577MNV</t>
  </si>
  <si>
    <t>650MNV</t>
  </si>
  <si>
    <t>550MNV</t>
  </si>
  <si>
    <t>546MNV</t>
  </si>
  <si>
    <t>525MXX</t>
  </si>
  <si>
    <t>526MXX</t>
  </si>
  <si>
    <t>140MXX</t>
  </si>
  <si>
    <t>630FXX</t>
  </si>
  <si>
    <t>630MXX</t>
  </si>
  <si>
    <t>722MXX</t>
  </si>
  <si>
    <t>746MXX</t>
  </si>
  <si>
    <t>732MXX</t>
  </si>
  <si>
    <t>747MXX</t>
  </si>
  <si>
    <t>750FNV</t>
  </si>
  <si>
    <t>750MNV</t>
  </si>
  <si>
    <t>740MNV</t>
  </si>
  <si>
    <t>640MNV</t>
  </si>
  <si>
    <t>640FNV</t>
  </si>
  <si>
    <t>600FXX</t>
  </si>
  <si>
    <t>600MXX</t>
  </si>
  <si>
    <t>609FNV</t>
  </si>
  <si>
    <t>609MXX</t>
  </si>
  <si>
    <r>
      <rPr>
        <b/>
        <sz val="11"/>
        <color theme="1"/>
        <rFont val="Calibri"/>
        <family val="2"/>
        <scheme val="minor"/>
      </rPr>
      <t>Comfort Zone Trouser (Women's)</t>
    </r>
    <r>
      <rPr>
        <sz val="11"/>
        <color theme="1"/>
        <rFont val="Calibri"/>
        <family val="2"/>
        <scheme val="minor"/>
      </rPr>
      <t xml:space="preserve"> - 68% polyester/32% Synatural fabric, expandable elastic waistband with silicone stripes</t>
    </r>
  </si>
  <si>
    <r>
      <rPr>
        <b/>
        <sz val="11"/>
        <color theme="1"/>
        <rFont val="Calibri"/>
        <family val="2"/>
        <scheme val="minor"/>
      </rPr>
      <t>Comfort Zone Trouser (Men's)</t>
    </r>
    <r>
      <rPr>
        <sz val="11"/>
        <color theme="1"/>
        <rFont val="Calibri"/>
        <family val="2"/>
        <scheme val="minor"/>
      </rPr>
      <t xml:space="preserve"> - 68% polyester/32% Synatural fabric, expandable elastic waistband with silicone stripes</t>
    </r>
  </si>
  <si>
    <r>
      <rPr>
        <b/>
        <sz val="11"/>
        <color theme="1"/>
        <rFont val="Calibri"/>
        <family val="2"/>
        <scheme val="minor"/>
      </rPr>
      <t>Comfort Zone Cargo Trouser (Men's)</t>
    </r>
    <r>
      <rPr>
        <sz val="11"/>
        <color theme="1"/>
        <rFont val="Calibri"/>
        <family val="2"/>
        <scheme val="minor"/>
      </rPr>
      <t xml:space="preserve"> - 68% polyester/32% Synatural fabric, expandable elastic waistband with silicone stripes, 3-way smart pocket for easy access even while seated</t>
    </r>
  </si>
  <si>
    <r>
      <rPr>
        <b/>
        <sz val="11"/>
        <color theme="1"/>
        <rFont val="Calibri"/>
        <family val="2"/>
        <scheme val="minor"/>
      </rPr>
      <t xml:space="preserve">Twill Women's Trousers - </t>
    </r>
    <r>
      <rPr>
        <sz val="11"/>
        <color theme="1"/>
        <rFont val="Calibri"/>
        <family val="2"/>
        <scheme val="minor"/>
      </rPr>
      <t xml:space="preserve">100% polyester, heavy duty industrial strength pocketing, elastic on waistband sides, stain release, 3 colors </t>
    </r>
  </si>
  <si>
    <r>
      <rPr>
        <b/>
        <sz val="11"/>
        <color theme="1"/>
        <rFont val="Calibri"/>
        <family val="2"/>
        <scheme val="minor"/>
      </rPr>
      <t xml:space="preserve">Twill Men's Trousers - </t>
    </r>
    <r>
      <rPr>
        <sz val="11"/>
        <color theme="1"/>
        <rFont val="Calibri"/>
        <family val="2"/>
        <scheme val="minor"/>
      </rPr>
      <t xml:space="preserve">100% polyester, expandable waistband, heavy duty industrial strength pocketing, stain release, 6 colors </t>
    </r>
  </si>
  <si>
    <r>
      <rPr>
        <b/>
        <sz val="11"/>
        <color theme="1"/>
        <rFont val="Calibri"/>
        <family val="2"/>
        <scheme val="minor"/>
      </rPr>
      <t xml:space="preserve">Gabardine Women's Trousers - </t>
    </r>
    <r>
      <rPr>
        <sz val="11"/>
        <color theme="1"/>
        <rFont val="Calibri"/>
        <family val="2"/>
        <scheme val="minor"/>
      </rPr>
      <t xml:space="preserve">100% polyester, heavy duty industrial strength pocketing, shirred elastic waistband, stain release </t>
    </r>
  </si>
  <si>
    <r>
      <rPr>
        <b/>
        <sz val="11"/>
        <color theme="1"/>
        <rFont val="Calibri"/>
        <family val="2"/>
        <scheme val="minor"/>
      </rPr>
      <t xml:space="preserve">Gabardine Men's Trousers - </t>
    </r>
    <r>
      <rPr>
        <sz val="11"/>
        <color theme="1"/>
        <rFont val="Calibri"/>
        <family val="2"/>
        <scheme val="minor"/>
      </rPr>
      <t xml:space="preserve">100% polyester, heavy duty industrial strength pocketing, stain release </t>
    </r>
  </si>
  <si>
    <r>
      <rPr>
        <b/>
        <sz val="11"/>
        <color theme="1"/>
        <rFont val="Calibri"/>
        <family val="2"/>
        <scheme val="minor"/>
      </rPr>
      <t>Poly/Cotton Short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</si>
  <si>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2-Tone Poly/Cotton Short Sleeve Uniform Shirts</t>
    </r>
    <r>
      <rPr>
        <sz val="11"/>
        <color theme="1"/>
        <rFont val="Calibri"/>
        <family val="2"/>
        <scheme val="minor"/>
      </rPr>
      <t xml:space="preserve"> - 65% polyester/35% cotton, pleated patch pockets with scalloped flaps and hook and look closure, sling badge tab, epaulets, lined collar/epaulets/flaps/placket/cuff, permanent collar stays, stain release</t>
    </r>
  </si>
  <si>
    <r>
      <rPr>
        <b/>
        <sz val="11"/>
        <color theme="1"/>
        <rFont val="Calibri"/>
        <family val="2"/>
        <scheme val="minor"/>
      </rPr>
      <t>Poly/Cotton Long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</si>
  <si>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2-Tone Poly/Cotton Long Sleeve Uniform Shirts</t>
    </r>
    <r>
      <rPr>
        <sz val="11"/>
        <color theme="1"/>
        <rFont val="Calibri"/>
        <family val="2"/>
        <scheme val="minor"/>
      </rPr>
      <t xml:space="preserve"> - 65% polyester/35% cotton, pleated patch pockets with scalloped flaps and hook and loop closure, sling badge tab, epaulets, lined collar/epaulets/flaps/placket/cuff, permanent collar stays, stain release</t>
    </r>
  </si>
  <si>
    <r>
      <rPr>
        <b/>
        <sz val="11"/>
        <color theme="1"/>
        <rFont val="Calibri"/>
        <family val="2"/>
        <scheme val="minor"/>
      </rPr>
      <t>Comfort Zone Short Sleeve Men's Uniform Shirts</t>
    </r>
    <r>
      <rPr>
        <sz val="11"/>
        <color theme="1"/>
        <rFont val="Calibri"/>
        <family val="2"/>
        <scheme val="minor"/>
      </rPr>
      <t xml:space="preserve"> - 34% polyester/66% Synatural fabric, pleated patch pockets with hook and loop closure, sling badge tab, epaulets, lined collar/epaulets/flaps/placket/cuff, permanent collar stays</t>
    </r>
  </si>
  <si>
    <r>
      <rPr>
        <b/>
        <sz val="11"/>
        <color theme="1"/>
        <rFont val="Calibri"/>
        <family val="2"/>
        <scheme val="minor"/>
      </rPr>
      <t>Comfort Zone Long Sleeve Men's Uniform Shirts</t>
    </r>
    <r>
      <rPr>
        <sz val="11"/>
        <color theme="1"/>
        <rFont val="Calibri"/>
        <family val="2"/>
        <scheme val="minor"/>
      </rPr>
      <t xml:space="preserve"> - 34% polyester/66% Synatural fabric, pleated patch pockets with hook and loop closure, sling badge tab, epaulets, lined collar/epaulets/flaps/placket/cuff, permanent collar stays, stain release</t>
    </r>
  </si>
  <si>
    <r>
      <rPr>
        <b/>
        <sz val="11"/>
        <color theme="1"/>
        <rFont val="Calibri"/>
        <family val="2"/>
        <scheme val="minor"/>
      </rPr>
      <t>Station Wear Trouser</t>
    </r>
    <r>
      <rPr>
        <sz val="11"/>
        <color theme="1"/>
        <rFont val="Calibri"/>
        <family val="2"/>
        <scheme val="minor"/>
      </rPr>
      <t xml:space="preserve"> - 65% polyester/35% cotton, heavy duty industrial strength pocketing, stain guard</t>
    </r>
  </si>
  <si>
    <r>
      <rPr>
        <b/>
        <sz val="11"/>
        <color theme="1"/>
        <rFont val="Calibri"/>
        <family val="2"/>
        <scheme val="minor"/>
      </rPr>
      <t>FD Double-breasted Blouse Coat</t>
    </r>
    <r>
      <rPr>
        <sz val="11"/>
        <color theme="1"/>
        <rFont val="Calibri"/>
        <family val="2"/>
        <scheme val="minor"/>
      </rPr>
      <t xml:space="preserve"> - Fully lined, 100% polyester, badge tab, two reinforced inside breast pockets, optional epaulets and pocket flaps included</t>
    </r>
  </si>
  <si>
    <r>
      <rPr>
        <b/>
        <sz val="11"/>
        <color theme="1"/>
        <rFont val="Calibri"/>
        <family val="2"/>
        <scheme val="minor"/>
      </rPr>
      <t>Police Windbreaker</t>
    </r>
    <r>
      <rPr>
        <sz val="11"/>
        <color theme="1"/>
        <rFont val="Calibri"/>
        <family val="2"/>
        <scheme val="minor"/>
      </rPr>
      <t xml:space="preserve"> - 100% polyester oxford, acrylic back coated shell material for water &amp; wind resistance, 26" average length, banded collar, epaulets, two pleated patch pockets with flaps and buttons, two set-in handwarmer pockets, inside breast patch pocket, two button adjustable cuff, badge tab with metal eyelets, optional zip out liner available (except brown)</t>
    </r>
  </si>
  <si>
    <r>
      <rPr>
        <b/>
        <sz val="11"/>
        <color theme="1"/>
        <rFont val="Calibri"/>
        <family val="2"/>
        <scheme val="minor"/>
      </rPr>
      <t>Police Windbreaker with Liner</t>
    </r>
    <r>
      <rPr>
        <sz val="11"/>
        <color theme="1"/>
        <rFont val="Calibri"/>
        <family val="2"/>
        <scheme val="minor"/>
      </rPr>
      <t xml:space="preserve"> - 100% polyester oxford, acrylic back coated shell material for water &amp; wind resistance, 26" average length, banded collar, epaulets, two pleated patch pockets with flaps and buttons, two set-in handwarmer pockets, inside breast patch pocket, two button adjustable cuff, badge tab with metal eyelets, zip out liner of 100% polyester fiberfill, inside cargo pocket and knit wristlets</t>
    </r>
  </si>
  <si>
    <r>
      <rPr>
        <b/>
        <sz val="11"/>
        <color theme="1"/>
        <rFont val="Calibri"/>
        <family val="2"/>
        <scheme val="minor"/>
      </rPr>
      <t>Hi-Visibility Safety Vest</t>
    </r>
    <r>
      <rPr>
        <sz val="11"/>
        <color theme="1"/>
        <rFont val="Calibri"/>
        <family val="2"/>
        <scheme val="minor"/>
      </rPr>
      <t xml:space="preserve"> - 100% polyester, ANSI 207-2006 (21" long when panels are snapped up), ANSI 107-2010 Class 2 Level 2 (28" long when panels are down), 5 point break-away style (shoulders, waist, front), microphone attachments at shoulders, badge tab, adjustable side tabs, segmented reflective tape</t>
    </r>
  </si>
  <si>
    <r>
      <rPr>
        <b/>
        <sz val="11"/>
        <color theme="1"/>
        <rFont val="Calibri"/>
        <family val="2"/>
        <scheme val="minor"/>
      </rPr>
      <t>3-Season High Visibility Jacket</t>
    </r>
    <r>
      <rPr>
        <sz val="11"/>
        <color theme="1"/>
        <rFont val="Calibri"/>
        <family val="2"/>
        <scheme val="minor"/>
      </rPr>
      <t xml:space="preserve"> - ANSI 3 compliant, segmented reflective tape, completely waterproof, removable soft shell jacket/liner, zippered side vents, hide away hood, upper chest pockets, lower 2-way patch pockets, microphone loops (left and right), pencil pocket, adjustable cuffs</t>
    </r>
  </si>
  <si>
    <r>
      <rPr>
        <b/>
        <sz val="11"/>
        <color theme="1"/>
        <rFont val="Calibri"/>
        <family val="2"/>
        <scheme val="minor"/>
      </rPr>
      <t>Soft Shell Jacket</t>
    </r>
    <r>
      <rPr>
        <sz val="11"/>
        <color theme="1"/>
        <rFont val="Calibri"/>
        <family val="2"/>
        <scheme val="minor"/>
      </rPr>
      <t xml:space="preserve"> - 100% polyester soft shell, zipper front to top of collar, two lower zippered pockets, one left chest (embroidery friendly) zippered pocket, right chest (embroidery friendly) pen pocket, microphone pocket on each shoulder, zippered side vents, adjustable cuffs, half elasticized back waistbands, yellow one has segmented reflective tape (ANSI 3) </t>
    </r>
  </si>
  <si>
    <t>5.11 Uniforms - Percentage Discount off of List Price for Uniform catalog:</t>
  </si>
  <si>
    <t>Propper Uniforms - Percentage Discount off of List Price for Uniform catalog:</t>
  </si>
  <si>
    <t>Blauer Uniforms - Percentage Discount off of List Price for Uniform catalog:</t>
  </si>
  <si>
    <t>First Tactical Uniforms - Percentage Discount off of List Price for Uniform catalog:</t>
  </si>
  <si>
    <r>
      <t>Men's Defender Pants</t>
    </r>
    <r>
      <rPr>
        <sz val="11"/>
        <color theme="1"/>
        <rFont val="Calibri"/>
        <family val="2"/>
        <scheme val="minor"/>
      </rPr>
      <t xml:space="preserve"> - 55% cotton, 45% Cordura nylon, 2-way mechanical stretch, double ripstop and moisture wicking finish, specialized pockets, knee pad pocket</t>
    </r>
  </si>
  <si>
    <r>
      <rPr>
        <b/>
        <sz val="11"/>
        <color theme="1"/>
        <rFont val="Calibri"/>
        <family val="2"/>
        <scheme val="minor"/>
      </rPr>
      <t xml:space="preserve">Men's Cotton Station Pant </t>
    </r>
    <r>
      <rPr>
        <sz val="11"/>
        <color theme="1"/>
        <rFont val="Calibri"/>
        <family val="2"/>
        <scheme val="minor"/>
      </rPr>
      <t>- 100% cotton ripstop fabric, stain repellent</t>
    </r>
  </si>
  <si>
    <r>
      <rPr>
        <b/>
        <sz val="11"/>
        <color theme="1"/>
        <rFont val="Calibri"/>
        <family val="2"/>
        <scheme val="minor"/>
      </rPr>
      <t xml:space="preserve">Men's Cotton Cargo Station Pant </t>
    </r>
    <r>
      <rPr>
        <sz val="11"/>
        <color theme="1"/>
        <rFont val="Calibri"/>
        <family val="2"/>
        <scheme val="minor"/>
      </rPr>
      <t>- 100% cotton ripstop fabric, stain repellent, cargo pockets</t>
    </r>
  </si>
  <si>
    <r>
      <rPr>
        <b/>
        <sz val="11"/>
        <color theme="1"/>
        <rFont val="Calibri"/>
        <family val="2"/>
        <scheme val="minor"/>
      </rPr>
      <t>Men's V2 EMS Pant</t>
    </r>
    <r>
      <rPr>
        <sz val="11"/>
        <color theme="1"/>
        <rFont val="Calibri"/>
        <family val="2"/>
        <scheme val="minor"/>
      </rPr>
      <t xml:space="preserve"> - 65% polyester/35% cotton, two-way mechanical stretch, double dyed fabric, micro ripstop, stain repellent</t>
    </r>
  </si>
  <si>
    <r>
      <rPr>
        <b/>
        <sz val="11"/>
        <color theme="1"/>
        <rFont val="Calibri"/>
        <family val="2"/>
        <scheme val="minor"/>
      </rPr>
      <t xml:space="preserve">Men's V2 Tactical 11" Shorts </t>
    </r>
    <r>
      <rPr>
        <sz val="11"/>
        <color theme="1"/>
        <rFont val="Calibri"/>
        <family val="2"/>
        <scheme val="minor"/>
      </rPr>
      <t>- 65% polyester/35% cotton, double dyed fabric, micro ripstop, stain repellent, 11" inseam</t>
    </r>
  </si>
  <si>
    <r>
      <rPr>
        <b/>
        <sz val="11"/>
        <color theme="1"/>
        <rFont val="Calibri"/>
        <family val="2"/>
        <scheme val="minor"/>
      </rPr>
      <t>Men's Performance Short Sleeve Polo</t>
    </r>
    <r>
      <rPr>
        <sz val="11"/>
        <color theme="1"/>
        <rFont val="Calibri"/>
        <family val="2"/>
        <scheme val="minor"/>
      </rPr>
      <t xml:space="preserve"> - 100% polyester jersey, snag/fade/shrink/wrinkle resistant, wicking fabric with antimicrobial finish, pen  pocket </t>
    </r>
  </si>
  <si>
    <r>
      <rPr>
        <b/>
        <sz val="11"/>
        <color theme="1"/>
        <rFont val="Calibri"/>
        <family val="2"/>
        <scheme val="minor"/>
      </rPr>
      <t xml:space="preserve">Men's V2 Pro Long Sleeve Performance Shirt </t>
    </r>
    <r>
      <rPr>
        <sz val="11"/>
        <color theme="1"/>
        <rFont val="Calibri"/>
        <family val="2"/>
        <scheme val="minor"/>
      </rPr>
      <t>- 65% polyester/35% cotton double ripstop, stain repellent sleeves and collar, anti-snag jersey body with wicking/anti-odor, woven sleeves</t>
    </r>
  </si>
  <si>
    <r>
      <rPr>
        <b/>
        <sz val="11"/>
        <color theme="1"/>
        <rFont val="Calibri"/>
        <family val="2"/>
        <scheme val="minor"/>
      </rPr>
      <t>Men's V2 Pro Performance Short Sleeve Shirt</t>
    </r>
    <r>
      <rPr>
        <sz val="11"/>
        <color theme="1"/>
        <rFont val="Calibri"/>
        <family val="2"/>
        <scheme val="minor"/>
      </rPr>
      <t xml:space="preserve"> - 65% polyester/35% cotton, double ripstop, mechanical stretch with stain repellent sleeves and collar, 100% polyester anti-snag jersey body with wicking/anti-odor woven sleeves</t>
    </r>
  </si>
  <si>
    <r>
      <rPr>
        <b/>
        <sz val="11"/>
        <color theme="1"/>
        <rFont val="Calibri"/>
        <family val="2"/>
        <scheme val="minor"/>
      </rPr>
      <t>Men's Defender Shirt</t>
    </r>
    <r>
      <rPr>
        <sz val="11"/>
        <color theme="1"/>
        <rFont val="Calibri"/>
        <family val="2"/>
        <scheme val="minor"/>
      </rPr>
      <t xml:space="preserve"> - 100% polyester jersey, snag/fade/wrinkle resistant with wicking and anti-microbial  finish, long sleeves, double-layer elbow pocket, specialized pockets </t>
    </r>
  </si>
  <si>
    <r>
      <rPr>
        <b/>
        <sz val="11"/>
        <color theme="1"/>
        <rFont val="Calibri"/>
        <family val="2"/>
        <scheme val="minor"/>
      </rPr>
      <t>Men's Defender Short Sleeve Shirt</t>
    </r>
    <r>
      <rPr>
        <sz val="11"/>
        <color theme="1"/>
        <rFont val="Calibri"/>
        <family val="2"/>
        <scheme val="minor"/>
      </rPr>
      <t xml:space="preserve"> - 100% polyester jersey, snag/fade/wrinkle resistant with wicking and anti-microbial finish, sleeves and  collar 55% cotton/45% Cordura nylon mechanical two-way stretch double ripstop with moisture wicking finish, double layer elbow pocket</t>
    </r>
  </si>
  <si>
    <r>
      <rPr>
        <b/>
        <sz val="11"/>
        <color theme="1"/>
        <rFont val="Calibri"/>
        <family val="2"/>
        <scheme val="minor"/>
      </rPr>
      <t xml:space="preserve">Men's Performance Long Sleeve Polo </t>
    </r>
    <r>
      <rPr>
        <sz val="11"/>
        <color theme="1"/>
        <rFont val="Calibri"/>
        <family val="2"/>
        <scheme val="minor"/>
      </rPr>
      <t>- 100% polyester jersey, snag resistant, moisture-wicking with anti-microbial finish, pen pocket, no roll collar, rib knit cuffs</t>
    </r>
  </si>
  <si>
    <r>
      <rPr>
        <b/>
        <sz val="11"/>
        <color theme="1"/>
        <rFont val="Calibri"/>
        <family val="2"/>
        <scheme val="minor"/>
      </rPr>
      <t>Men's V2 BDU Long Sleeve Shirt</t>
    </r>
    <r>
      <rPr>
        <sz val="11"/>
        <color theme="1"/>
        <rFont val="Calibri"/>
        <family val="2"/>
        <scheme val="minor"/>
      </rPr>
      <t xml:space="preserve"> - 65% polyester/35% cotton blend, mechanical stretch, double ripstop fabric, stain repellent, active venting  system, external elbow pad pockets, epaulets/buttons, badge tab and mic loop kit</t>
    </r>
  </si>
  <si>
    <r>
      <rPr>
        <b/>
        <sz val="11"/>
        <color theme="1"/>
        <rFont val="Calibri"/>
        <family val="2"/>
        <scheme val="minor"/>
      </rPr>
      <t>Men's V2 BDU Short Sleeve Shirt</t>
    </r>
    <r>
      <rPr>
        <sz val="11"/>
        <color theme="1"/>
        <rFont val="Calibri"/>
        <family val="2"/>
        <scheme val="minor"/>
      </rPr>
      <t xml:space="preserve"> -  65% polyester/35% cotton blend, mechanical stretch, double ripstop fabric, stain repellent, active venting  system, epaulets/buttons, badge tab and mic loop kit</t>
    </r>
  </si>
  <si>
    <r>
      <rPr>
        <b/>
        <sz val="11"/>
        <color theme="1"/>
        <rFont val="Calibri"/>
        <family val="2"/>
        <scheme val="minor"/>
      </rPr>
      <t xml:space="preserve">Men's V2 Tactical Short Sleeve Shirt </t>
    </r>
    <r>
      <rPr>
        <sz val="11"/>
        <color theme="1"/>
        <rFont val="Calibri"/>
        <family val="2"/>
        <scheme val="minor"/>
      </rPr>
      <t>- inset pockets with reinforced flaps, double dyed fabric</t>
    </r>
  </si>
  <si>
    <r>
      <rPr>
        <b/>
        <sz val="11"/>
        <color theme="1"/>
        <rFont val="Calibri"/>
        <family val="2"/>
        <scheme val="minor"/>
      </rPr>
      <t>Men's Performance Short Sleeve T-Shirt</t>
    </r>
    <r>
      <rPr>
        <sz val="11"/>
        <color theme="1"/>
        <rFont val="Calibri"/>
        <family val="2"/>
        <scheme val="minor"/>
      </rPr>
      <t xml:space="preserve"> - 100% polyester jersey, snag/fade/shrink/wrinkle resistant, wicking fabric with antimicrobial finish</t>
    </r>
  </si>
  <si>
    <r>
      <rPr>
        <b/>
        <sz val="11"/>
        <color theme="1"/>
        <rFont val="Calibri"/>
        <family val="2"/>
        <scheme val="minor"/>
      </rPr>
      <t>Men's Cotton Job Shirt 1/4 Zip</t>
    </r>
    <r>
      <rPr>
        <sz val="11"/>
        <color theme="1"/>
        <rFont val="Calibri"/>
        <family val="2"/>
        <scheme val="minor"/>
      </rPr>
      <t xml:space="preserve"> - 80% cotton/20% polyester, heavy duty 12 oz. fleece, mic loops, ripstop elbow patches</t>
    </r>
  </si>
  <si>
    <r>
      <rPr>
        <b/>
        <sz val="11"/>
        <color theme="1"/>
        <rFont val="Calibri"/>
        <family val="2"/>
        <scheme val="minor"/>
      </rPr>
      <t xml:space="preserve">Men's Tactix Softshell Jacket </t>
    </r>
    <r>
      <rPr>
        <sz val="11"/>
        <color theme="1"/>
        <rFont val="Calibri"/>
        <family val="2"/>
        <scheme val="minor"/>
      </rPr>
      <t>- 85% nylon/15% spandex blend with 4-way stretch, water/wind resistant, zip through front neckline, inside zip chest pocket with media port access, waist length</t>
    </r>
  </si>
  <si>
    <r>
      <rPr>
        <b/>
        <sz val="11"/>
        <color theme="1"/>
        <rFont val="Calibri"/>
        <family val="2"/>
        <scheme val="minor"/>
      </rPr>
      <t>Men's Tactix Soft Shell (Parka Length) Jacket</t>
    </r>
    <r>
      <rPr>
        <sz val="11"/>
        <color theme="1"/>
        <rFont val="Calibri"/>
        <family val="2"/>
        <scheme val="minor"/>
      </rPr>
      <t xml:space="preserve"> - 85% nylon/15% spandex blend with 4-way stretch, water/wind resistant, zip through front neckline, inside zip chest pocket with media port access, soft brushed fleece lining, parka length</t>
    </r>
  </si>
  <si>
    <r>
      <rPr>
        <b/>
        <sz val="11"/>
        <color theme="1"/>
        <rFont val="Calibri"/>
        <family val="2"/>
        <scheme val="minor"/>
      </rPr>
      <t xml:space="preserve">Women's V2 Pro Performance Short Sleeve Shirt </t>
    </r>
    <r>
      <rPr>
        <sz val="11"/>
        <color theme="1"/>
        <rFont val="Calibri"/>
        <family val="2"/>
        <scheme val="minor"/>
      </rPr>
      <t>- 65% polyester/35% cotton, double ripstop, mechanical stretch with stain repellent sleeves and collar, 100% polyester anti-snag jersey body with wicking/anti-odor woven sleeves</t>
    </r>
  </si>
  <si>
    <r>
      <rPr>
        <b/>
        <sz val="11"/>
        <color theme="1"/>
        <rFont val="Calibri"/>
        <family val="2"/>
        <scheme val="minor"/>
      </rPr>
      <t xml:space="preserve">Women's V2 Tactical Short Sleeve Shirt </t>
    </r>
    <r>
      <rPr>
        <sz val="11"/>
        <color theme="1"/>
        <rFont val="Calibri"/>
        <family val="2"/>
        <scheme val="minor"/>
      </rPr>
      <t>- 65% polyester/35% cotton blend, double dyed fabric, mechanical stretch, micro-ripstop fabric, stain repellent, updated fit</t>
    </r>
  </si>
  <si>
    <r>
      <rPr>
        <b/>
        <sz val="11"/>
        <color theme="1"/>
        <rFont val="Calibri"/>
        <family val="2"/>
        <scheme val="minor"/>
      </rPr>
      <t>Women's V2 Tactical Pants</t>
    </r>
    <r>
      <rPr>
        <sz val="11"/>
        <color theme="1"/>
        <rFont val="Calibri"/>
        <family val="2"/>
        <scheme val="minor"/>
      </rPr>
      <t xml:space="preserve"> - 65% polyester/35% cotton, two-way mechanical stretch, double dyed fabric, micro ripstop, stain repellant</t>
    </r>
  </si>
  <si>
    <r>
      <rPr>
        <b/>
        <sz val="11"/>
        <color theme="1"/>
        <rFont val="Calibri"/>
        <family val="2"/>
        <scheme val="minor"/>
      </rPr>
      <t xml:space="preserve">Men's V2 Tactical Pants </t>
    </r>
    <r>
      <rPr>
        <sz val="11"/>
        <color theme="1"/>
        <rFont val="Calibri"/>
        <family val="2"/>
        <scheme val="minor"/>
      </rPr>
      <t xml:space="preserve">- 65% polyester/35% cotton, two-way mechanical stretch, double dyed fabric, micro ripstop, stain repellant </t>
    </r>
  </si>
  <si>
    <r>
      <rPr>
        <b/>
        <sz val="11"/>
        <color theme="1"/>
        <rFont val="Calibri"/>
        <family val="2"/>
        <scheme val="minor"/>
      </rPr>
      <t xml:space="preserve">Women's V2 BDU Pant </t>
    </r>
    <r>
      <rPr>
        <sz val="11"/>
        <color theme="1"/>
        <rFont val="Calibri"/>
        <family val="2"/>
        <scheme val="minor"/>
      </rPr>
      <t>- 52% polyester/48% cotton with double ripstop fabric, stain repellent, two-way mechanical stretch, lighter weight fabric</t>
    </r>
  </si>
  <si>
    <r>
      <rPr>
        <b/>
        <sz val="11"/>
        <color theme="1"/>
        <rFont val="Calibri"/>
        <family val="2"/>
        <scheme val="minor"/>
      </rPr>
      <t>Women's V2 EMS Pant</t>
    </r>
    <r>
      <rPr>
        <sz val="11"/>
        <color theme="1"/>
        <rFont val="Calibri"/>
        <family val="2"/>
        <scheme val="minor"/>
      </rPr>
      <t xml:space="preserve"> - 65% polyester/35% cotton, two-way mechanical stretch, double dyed fabric, micro ripstop, stain repellent</t>
    </r>
  </si>
  <si>
    <r>
      <rPr>
        <b/>
        <sz val="11"/>
        <color theme="1"/>
        <rFont val="Calibri"/>
        <family val="2"/>
        <scheme val="minor"/>
      </rPr>
      <t>Women's V2 11" Shorts</t>
    </r>
    <r>
      <rPr>
        <sz val="11"/>
        <color theme="1"/>
        <rFont val="Calibri"/>
        <family val="2"/>
        <scheme val="minor"/>
      </rPr>
      <t xml:space="preserve"> - 65% polyester/35% cotton, double dyed fabric, micro ripstop, stain repellent, 11" inseam</t>
    </r>
  </si>
  <si>
    <r>
      <rPr>
        <b/>
        <sz val="11"/>
        <color theme="1"/>
        <rFont val="Calibri"/>
        <family val="2"/>
        <scheme val="minor"/>
      </rPr>
      <t>Women's V2 Pro Duty 6 Pocket Pant</t>
    </r>
    <r>
      <rPr>
        <sz val="11"/>
        <color theme="1"/>
        <rFont val="Calibri"/>
        <family val="2"/>
        <scheme val="minor"/>
      </rPr>
      <t xml:space="preserve"> - 65% polyester/35% cotton with micro ripstop, two-way mechanical stretch, double dyed fabric, stain repellent, comfort stretch waistband, 2 zippered SAP pockets</t>
    </r>
  </si>
  <si>
    <r>
      <rPr>
        <b/>
        <sz val="11"/>
        <color theme="1"/>
        <rFont val="Calibri"/>
        <family val="2"/>
        <scheme val="minor"/>
      </rPr>
      <t>Women's V2 Pro Performance Long Sleeve Shirt</t>
    </r>
    <r>
      <rPr>
        <sz val="11"/>
        <color theme="1"/>
        <rFont val="Calibri"/>
        <family val="2"/>
        <scheme val="minor"/>
      </rPr>
      <t xml:space="preserve"> - 65% polyester/35% cotton double ripstop, stain repellent sleeves and collar, anti-snag jersey body with wicking/anti-odor finish, woven sleeves</t>
    </r>
  </si>
  <si>
    <r>
      <rPr>
        <b/>
        <sz val="11"/>
        <color theme="1"/>
        <rFont val="Calibri"/>
        <family val="2"/>
        <scheme val="minor"/>
      </rPr>
      <t>Women's V2 BDU Long Sleeve Shirt</t>
    </r>
    <r>
      <rPr>
        <sz val="11"/>
        <color theme="1"/>
        <rFont val="Calibri"/>
        <family val="2"/>
        <scheme val="minor"/>
      </rPr>
      <t xml:space="preserve"> - 65% polyester/35% cotton blend, mechanical stretch, double ripstop fabric, stain repellent, active venting  system, external elbow pad pockets, epaulets/buttons, badge tab and mic loop kit</t>
    </r>
  </si>
  <si>
    <r>
      <rPr>
        <b/>
        <sz val="11"/>
        <color theme="1"/>
        <rFont val="Calibri"/>
        <family val="2"/>
        <scheme val="minor"/>
      </rPr>
      <t>Women's Performance Long Sleeve Polo</t>
    </r>
    <r>
      <rPr>
        <sz val="11"/>
        <color theme="1"/>
        <rFont val="Calibri"/>
        <family val="2"/>
        <scheme val="minor"/>
      </rPr>
      <t xml:space="preserve"> - 100% polyester jersey, snag/fade/shrink/wrinkle resistant, wicking fabric with antimicrobial finish, pen pocket, mic/media loops</t>
    </r>
  </si>
  <si>
    <r>
      <rPr>
        <b/>
        <sz val="11"/>
        <color theme="1"/>
        <rFont val="Calibri"/>
        <family val="2"/>
        <scheme val="minor"/>
      </rPr>
      <t>Women's V2 BDU Short Sleeve Shirt</t>
    </r>
    <r>
      <rPr>
        <sz val="11"/>
        <color theme="1"/>
        <rFont val="Calibri"/>
        <family val="2"/>
        <scheme val="minor"/>
      </rPr>
      <t xml:space="preserve"> - 65% polyester/35% cotton blend, mechanical stretch, double ripstop fabric, stain repellent, active venting  system, epaulets/buttons, badge tab and mic loop kit</t>
    </r>
  </si>
  <si>
    <r>
      <rPr>
        <b/>
        <sz val="11"/>
        <color theme="1"/>
        <rFont val="Calibri"/>
        <family val="2"/>
        <scheme val="minor"/>
      </rPr>
      <t>Women's Performance Short Sleeve Polo</t>
    </r>
    <r>
      <rPr>
        <sz val="11"/>
        <color theme="1"/>
        <rFont val="Calibri"/>
        <family val="2"/>
        <scheme val="minor"/>
      </rPr>
      <t xml:space="preserve"> - 100% polyester jersey, snag/fade/shrink/wrinkle resistant, wicking fabric with antimicrobial finish, pen  pocket, mic/media/pen/eyewear loops  </t>
    </r>
  </si>
  <si>
    <r>
      <rPr>
        <b/>
        <sz val="11"/>
        <color theme="1"/>
        <rFont val="Calibri"/>
        <family val="2"/>
        <scheme val="minor"/>
      </rPr>
      <t>Women's Cotton Job Shirt 1/4 Zip</t>
    </r>
    <r>
      <rPr>
        <sz val="11"/>
        <color theme="1"/>
        <rFont val="Calibri"/>
        <family val="2"/>
        <scheme val="minor"/>
      </rPr>
      <t xml:space="preserve"> - 80% cotton/20% polyester, heavy duty 12 oz. fleece, mic loops, ripstop elbow patches, specialized women's fit</t>
    </r>
  </si>
  <si>
    <r>
      <rPr>
        <b/>
        <sz val="11"/>
        <color theme="1"/>
        <rFont val="Calibri"/>
        <family val="2"/>
        <scheme val="minor"/>
      </rPr>
      <t>Women's Softshell Job Shirt</t>
    </r>
    <r>
      <rPr>
        <sz val="11"/>
        <color theme="1"/>
        <rFont val="Calibri"/>
        <family val="2"/>
        <scheme val="minor"/>
      </rPr>
      <t xml:space="preserve"> - 1/2 zip, 85% nylon/15% spandex 4-way stretch softshell, water/wind resistant, soft brushed fleece inside</t>
    </r>
  </si>
  <si>
    <r>
      <rPr>
        <b/>
        <sz val="11"/>
        <color theme="1"/>
        <rFont val="Calibri"/>
        <family val="2"/>
        <scheme val="minor"/>
      </rPr>
      <t>Men's Softshell Job Shirt</t>
    </r>
    <r>
      <rPr>
        <sz val="11"/>
        <color theme="1"/>
        <rFont val="Calibri"/>
        <family val="2"/>
        <scheme val="minor"/>
      </rPr>
      <t xml:space="preserve"> - 1/2 zip, 85% nylon/15% spandex 4-way stretch softshell, water/wind resistant, soft brushed fleece inside</t>
    </r>
  </si>
  <si>
    <t>Manufacturer:  5.11 Uniforms</t>
  </si>
  <si>
    <r>
      <t xml:space="preserve">Women's Utility PT T-Shirt </t>
    </r>
    <r>
      <rPr>
        <sz val="11"/>
        <color rgb="FF000000"/>
        <rFont val="Calibri"/>
        <family val="2"/>
        <scheme val="minor"/>
      </rPr>
      <t>- lightweight (moisture wicking) fabric</t>
    </r>
  </si>
  <si>
    <r>
      <t>Men's Long Sleeve Tactical Shirt</t>
    </r>
    <r>
      <rPr>
        <sz val="11"/>
        <color rgb="FF000000"/>
        <rFont val="Calibri"/>
        <family val="2"/>
        <scheme val="minor"/>
      </rPr>
      <t xml:space="preserve"> - Polyester blend; fade, stain, wrinkle resistant;  2 button chest pockets, 2 zipper chest pockets</t>
    </r>
  </si>
  <si>
    <r>
      <t>Men's Short Sleeve Tactical Shirt</t>
    </r>
    <r>
      <rPr>
        <sz val="11"/>
        <color rgb="FF000000"/>
        <rFont val="Calibri"/>
        <family val="2"/>
        <scheme val="minor"/>
      </rPr>
      <t xml:space="preserve"> - Polyester blend; fade, shrink, wrinkle resistant; 2 chest button (or hook) pockets), 2 chest zipper pockets</t>
    </r>
  </si>
  <si>
    <r>
      <t>Women's Performance Long Sleeve Polo Shirt</t>
    </r>
    <r>
      <rPr>
        <sz val="11"/>
        <color rgb="FF000000"/>
        <rFont val="Calibri"/>
        <family val="2"/>
        <scheme val="minor"/>
      </rPr>
      <t xml:space="preserve"> - 100% polyester jersey knit, moisture wicking/anti-odor, snag/wrinkle resistant  fabric, no roll collar, integrated mic loops at shoulders and chest</t>
    </r>
  </si>
  <si>
    <r>
      <t xml:space="preserve">Women's Class-A Pants </t>
    </r>
    <r>
      <rPr>
        <sz val="11"/>
        <color rgb="FF000000"/>
        <rFont val="Calibri"/>
        <family val="2"/>
        <scheme val="minor"/>
      </rPr>
      <t>- polyester/cotton twill, permanent military crease, stain/soil/liquid resistant fabric, integrated flashlight pocket, twin covert storage pockets, self adjusting waistband</t>
    </r>
  </si>
  <si>
    <r>
      <t>Women's Taclite EMS Pants</t>
    </r>
    <r>
      <rPr>
        <sz val="11"/>
        <color rgb="FF000000"/>
        <rFont val="Calibri"/>
        <family val="2"/>
        <scheme val="minor"/>
      </rPr>
      <t xml:space="preserve"> - 65% polyester/35% cotton Taclite ripstop, extra pockets sized and placed for EMS use, self-adjusting waistband, thigh-mounted cargo pockets with internal compartments, calf cargo pockets, reinforced seat and knee (knee pad ready)</t>
    </r>
  </si>
  <si>
    <r>
      <t>Women's Taclite Pro Ripstop Pants</t>
    </r>
    <r>
      <rPr>
        <sz val="11"/>
        <color rgb="FF000000"/>
        <rFont val="Calibri"/>
        <family val="2"/>
        <scheme val="minor"/>
      </rPr>
      <t xml:space="preserve"> - polyester/cotton ripstop fabric, seven pockets including strap-and-slash pockets, double-reinforced seat and knees (knee pad ready), hip-mounted D-ring</t>
    </r>
  </si>
  <si>
    <r>
      <t>Women's Class A Long Sleeve Shirt</t>
    </r>
    <r>
      <rPr>
        <sz val="11"/>
        <color rgb="FF000000"/>
        <rFont val="Calibri"/>
        <family val="2"/>
        <scheme val="minor"/>
      </rPr>
      <t xml:space="preserve"> - polyester/cotton twill, integrated collar stays, zippered placket, secure chest pockets, permanent creases, pass-through mic cord access, epaulettes</t>
    </r>
  </si>
  <si>
    <r>
      <t xml:space="preserve">Women's Stryke PDU Class B Short Sleeve Shirt </t>
    </r>
    <r>
      <rPr>
        <sz val="11"/>
        <color theme="1"/>
        <rFont val="Calibri"/>
        <family val="2"/>
        <scheme val="minor"/>
      </rPr>
      <t>- mechanical stretch fabric, stain/soil/moisture resistant, document/phone pocket on chest, pass-through mic access, badge tab, epaulette kit, hidden front zip closure, permanent creases</t>
    </r>
  </si>
  <si>
    <r>
      <t xml:space="preserve">Women's Stryke PDU Class B Long Sleeve Shirt </t>
    </r>
    <r>
      <rPr>
        <sz val="11"/>
        <color theme="1"/>
        <rFont val="Calibri"/>
        <family val="2"/>
        <scheme val="minor"/>
      </rPr>
      <t>- mechanical stretch fabric, stain/soil/moisture resistant, document/phone pocket on chest, pass-through mic access, badge tab, epaulette kit, hidden front zip closure, permanent creases</t>
    </r>
  </si>
  <si>
    <r>
      <t>Women's Stryke PDU Class A Pant</t>
    </r>
    <r>
      <rPr>
        <sz val="11"/>
        <color theme="1"/>
        <rFont val="Calibri"/>
        <family val="2"/>
        <scheme val="minor"/>
      </rPr>
      <t xml:space="preserve"> - mechanical stretch fabric, flat front, stain/soil/liquid repellant, self-adjusting waistband, covert side seam pockets, hip and  double welt back pockets, permanent military creases</t>
    </r>
  </si>
  <si>
    <r>
      <t>Women's Stryke PDU Class B Cargo Pant</t>
    </r>
    <r>
      <rPr>
        <sz val="11"/>
        <color theme="1"/>
        <rFont val="Calibri"/>
        <family val="2"/>
        <scheme val="minor"/>
      </rPr>
      <t xml:space="preserve"> - mechanical stretch fabric, flat front, stain/soil/liquid repellant, self-adjusting waistband, large bellow cargo pockets, flashlight pockets at rear thigh, hip and  double welt back pockets, secure zip secondary pockets,</t>
    </r>
    <r>
      <rPr>
        <b/>
        <sz val="11"/>
        <color theme="1"/>
        <rFont val="Calibri"/>
        <family val="2"/>
        <scheme val="minor"/>
      </rPr>
      <t xml:space="preserve"> </t>
    </r>
    <r>
      <rPr>
        <sz val="11"/>
        <color theme="1"/>
        <rFont val="Calibri"/>
        <family val="2"/>
        <scheme val="minor"/>
      </rPr>
      <t>permanent military creases</t>
    </r>
  </si>
  <si>
    <r>
      <t>Women's Stryke EMS Pant</t>
    </r>
    <r>
      <rPr>
        <sz val="11"/>
        <color theme="1"/>
        <rFont val="Calibri"/>
        <family val="2"/>
        <scheme val="minor"/>
      </rPr>
      <t xml:space="preserve"> - 80% polyester/20% cotton mechanical stretch ripstop fabric, thigh-mounted cargo pockets with internal compartments, outer pockets with retention straps, welted back pockets, front thigh and lower leg pockets, articulated knees, internal knee pad ready</t>
    </r>
  </si>
  <si>
    <r>
      <t xml:space="preserve">Women's Stryke Pant </t>
    </r>
    <r>
      <rPr>
        <sz val="11"/>
        <color theme="1"/>
        <rFont val="Calibri"/>
        <family val="2"/>
        <scheme val="minor"/>
      </rPr>
      <t>- two-way mechanical stretch ripstop fabric, fixed waistband, 12 pockets sized for tactical use, articulated knees, internal knee pad ready</t>
    </r>
  </si>
  <si>
    <r>
      <t>Women's Apex Pant</t>
    </r>
    <r>
      <rPr>
        <sz val="11"/>
        <color theme="1"/>
        <rFont val="Calibri"/>
        <family val="2"/>
        <scheme val="minor"/>
      </rPr>
      <t xml:space="preserve"> - 67% polyester/33% cotton canvas, flex cuff pocket inside waist, 10 pockets, back magazine pockets, cargo pockets with zipper closures and internal magazine storage, handcuff key pocket inside rear waist and inside of hem</t>
    </r>
  </si>
  <si>
    <r>
      <t>Men's Stryke PDU Short Sleeve Class B Shirt</t>
    </r>
    <r>
      <rPr>
        <sz val="11"/>
        <color theme="1"/>
        <rFont val="Calibri"/>
        <family val="2"/>
        <scheme val="minor"/>
      </rPr>
      <t xml:space="preserve"> - 78% polyester/22% cotton, mechanical stretch fabric, stain/soil/moisture resistant, document/phone pocket on chest, pass-through mic access, badge tab, epaulette kit, hidden front zip closure, permanent creases</t>
    </r>
  </si>
  <si>
    <r>
      <t>Men's Taclite Pro Short Sleeve Shirt</t>
    </r>
    <r>
      <rPr>
        <sz val="11"/>
        <color theme="1"/>
        <rFont val="Calibri"/>
        <family val="2"/>
        <scheme val="minor"/>
      </rPr>
      <t xml:space="preserve"> - poly/cotton ripstop fabric, quick dry, moisture wicking, stain/soil/liquid resistant, twin chest pockets with pen slots, enhanced ventilation</t>
    </r>
  </si>
  <si>
    <r>
      <t>Men's Stryke PDU Long Sleeve Class B Shirt</t>
    </r>
    <r>
      <rPr>
        <sz val="11"/>
        <color theme="1"/>
        <rFont val="Calibri"/>
        <family val="2"/>
        <scheme val="minor"/>
      </rPr>
      <t xml:space="preserve"> - 78% polyester/22% cotton, mechanical stretch fabric, stain/soil/moisture resistant, document/phone pocket on chest, pass-through mic access, badge tab, epaulette kit, hidden front zip closure, permanent creases</t>
    </r>
  </si>
  <si>
    <r>
      <t xml:space="preserve">Men's Taclite Pro Long Sleeve Shirt </t>
    </r>
    <r>
      <rPr>
        <sz val="11"/>
        <color theme="1"/>
        <rFont val="Calibri"/>
        <family val="2"/>
        <scheme val="minor"/>
      </rPr>
      <t>- poly/cotton ripstop fabric, quick dry, moisture wicking, stain/soil/liquid resistant, twin chest pockets with pen slots, enhanced ventilation, adjustable cuffs and sleeve-keeper, epaulettes and badge holder</t>
    </r>
  </si>
  <si>
    <r>
      <t>Men's Tactical Jersey Short Sleeve Polo</t>
    </r>
    <r>
      <rPr>
        <sz val="11"/>
        <color theme="1"/>
        <rFont val="Calibri"/>
        <family val="2"/>
        <scheme val="minor"/>
      </rPr>
      <t xml:space="preserve"> - 100% jersey knit cotton, fade/shrink/wrinkle resistant, no roll/stay flat collar, pen pockets at sleeve, integrated mic loops at the shoulders and chest</t>
    </r>
  </si>
  <si>
    <r>
      <t xml:space="preserve">Waterproof Rapid Ops Shirt </t>
    </r>
    <r>
      <rPr>
        <sz val="11"/>
        <color theme="1"/>
        <rFont val="Calibri"/>
        <family val="2"/>
        <scheme val="minor"/>
      </rPr>
      <t>- 100% polyester jersey, waterproof/breathable, 1/4 zip front closure with chin guard, 4-way stretch, fully seam sealed, 4"x4" plain loop patch platforms on sleeve pockets, left/right sleeve pockets with zipper closure, adjustable cuffs</t>
    </r>
  </si>
  <si>
    <r>
      <t>Men's Stryke TDU Long Sleeve Shirt</t>
    </r>
    <r>
      <rPr>
        <sz val="11"/>
        <color theme="1"/>
        <rFont val="Calibri"/>
        <family val="2"/>
        <scheme val="minor"/>
      </rPr>
      <t xml:space="preserve"> - mechanical stretch fabric, water/dirt/stain resistant, canted front chest pockets, vertical sleeve pockets, badge tab and epaulette kits, mandarin collar, reinforced articulated elbows, adjustable cuffs</t>
    </r>
  </si>
  <si>
    <r>
      <t xml:space="preserve">Bike Patrol Cargo Pants </t>
    </r>
    <r>
      <rPr>
        <sz val="11"/>
        <color rgb="FF000000"/>
        <rFont val="Calibri"/>
        <family val="2"/>
        <scheme val="minor"/>
      </rPr>
      <t>- 94% nylon/6% Spandex, adjustable belt loop, zip-off pant legs allow conversion to patrol short, roomy cargo pockets with internal organizers, 9" inseam when leg zipped off</t>
    </r>
  </si>
  <si>
    <r>
      <t>Bike Patrol Cargo Shorts</t>
    </r>
    <r>
      <rPr>
        <sz val="11"/>
        <color rgb="FF000000"/>
        <rFont val="Calibri"/>
        <family val="2"/>
        <scheme val="minor"/>
      </rPr>
      <t xml:space="preserve"> -  Nylon/elastane fabric, fade/shrink/wrinkle resistant, adjustable belt loops, extra pockets for tactical use, cargo pockets with secondary storage, zippered seat pockets, 9" inseam</t>
    </r>
  </si>
  <si>
    <r>
      <t>Men's Taclite EMS Pants</t>
    </r>
    <r>
      <rPr>
        <sz val="11"/>
        <color rgb="FF000000"/>
        <rFont val="Calibri"/>
        <family val="2"/>
        <scheme val="minor"/>
      </rPr>
      <t xml:space="preserve"> - 65% polyester/35% cotton ripstop, relaxed fit, scissor pockets with tape straps, adjustable waistband, reinforced hand pockets, expandable cargo pockets and lower leg pockets, 19+ pockets, internal knee pad ready</t>
    </r>
  </si>
  <si>
    <r>
      <t xml:space="preserve">Men's Apex Pant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67% polyester/33% cotton, mechanical stretch fabric, stain/soil/moisture repellent, flex cuff pocket inside waist, 10 total pockets, back magazine pockets, cargo pockets with internal magazine storage, handcuff key pocket inside rear waist, reinforced knife clip area</t>
    </r>
  </si>
  <si>
    <r>
      <t xml:space="preserve">Men's Stryke Pant - 65% polyester/35% cotton </t>
    </r>
    <r>
      <rPr>
        <sz val="11"/>
        <color theme="1"/>
        <rFont val="Calibri"/>
        <family val="2"/>
        <scheme val="minor"/>
      </rPr>
      <t>two-way mechanical stretch ripstop fabric, water/dirt/stain resistant, self-adjusting waistband, 12 total pockets including double-deep cargo pockets, articulated knees, internal knee pad ready</t>
    </r>
  </si>
  <si>
    <r>
      <t>Men's Stryke PDU Class A Pant</t>
    </r>
    <r>
      <rPr>
        <sz val="11"/>
        <color theme="1"/>
        <rFont val="Calibri"/>
        <family val="2"/>
        <scheme val="minor"/>
      </rPr>
      <t xml:space="preserve"> - mechanical stretch fabric, flat front, stain/soil/liquid repellant, self-adjusting waistband, covert side seam pockets, hip and  double welt back pockets, permanent military creases</t>
    </r>
  </si>
  <si>
    <r>
      <t>Men's Stryke PDU Class B Cargo Pant</t>
    </r>
    <r>
      <rPr>
        <sz val="11"/>
        <color theme="1"/>
        <rFont val="Calibri"/>
        <family val="2"/>
        <scheme val="minor"/>
      </rPr>
      <t xml:space="preserve"> - mechanical stretch fabric, flat front, stain/soil/liquid repellant, self-adjusting waistband, large bellow cargo pockets, flashlight pockets at rear thigh, hip and  double welt back pockets, secure zip secondary pockets, permanent military creases</t>
    </r>
  </si>
  <si>
    <r>
      <t>Men's Stryke TDU Pant</t>
    </r>
    <r>
      <rPr>
        <sz val="11"/>
        <color theme="1"/>
        <rFont val="Calibri"/>
        <family val="2"/>
        <scheme val="minor"/>
      </rPr>
      <t xml:space="preserve"> - ripstop fabric, extra pockets sized for tactical use, canted cargo pockets, stretch panels at waist and knee, external knee pad ready</t>
    </r>
  </si>
  <si>
    <r>
      <t>Men's Stryke EMS Pant</t>
    </r>
    <r>
      <rPr>
        <sz val="11"/>
        <color theme="1"/>
        <rFont val="Calibri"/>
        <family val="2"/>
        <scheme val="minor"/>
      </rPr>
      <t xml:space="preserve"> - 80% polyester/20% cotton mechanical stretch ripstop fabric, stain/soil resistant, thigh-mounted cargo pockets with internal compartments, outer pockets with retention straps, welted back pockets, front thigh and lower calf pockets, articulated knees, internal knee pad ready</t>
    </r>
  </si>
  <si>
    <r>
      <t xml:space="preserve">Women's Soft-shell Jacket </t>
    </r>
    <r>
      <rPr>
        <sz val="11"/>
        <color rgb="FF000000"/>
        <rFont val="Calibri"/>
        <family val="2"/>
        <scheme val="minor"/>
      </rPr>
      <t xml:space="preserve">- 100% polyester stretch fabric outer, polyester micro-fleece inner, lined hand-warmer pockets, low-profile chest pockets, adjustable hem, wind/water repellent </t>
    </r>
  </si>
  <si>
    <r>
      <t>Men's Soft-shell Jacket</t>
    </r>
    <r>
      <rPr>
        <sz val="11"/>
        <color rgb="FF000000"/>
        <rFont val="Calibri"/>
        <family val="2"/>
        <scheme val="minor"/>
      </rPr>
      <t xml:space="preserve"> - 100% polyester stretch fabric outer, bonded polyester micro fleece inner, lightweight, water repellent finish, lined handwarmer pockets, low profile chest pockets, adjustable hem</t>
    </r>
  </si>
  <si>
    <r>
      <t>Duty Rain Shell Jacket</t>
    </r>
    <r>
      <rPr>
        <sz val="11"/>
        <color theme="1"/>
        <rFont val="Calibri"/>
        <family val="2"/>
        <scheme val="minor"/>
      </rPr>
      <t xml:space="preserve"> - 100% polyester, fully seam sealed, waterproof and breathable, stationary hood with shock cord adjustment system/back adjustment tab/laminated brim, two-way center front zipper with external storm flap, hand zipper pockets, adjustable hem with shock cord system, elastic sleeve cuffs</t>
    </r>
  </si>
  <si>
    <r>
      <t xml:space="preserve">Duty Rain Pant </t>
    </r>
    <r>
      <rPr>
        <sz val="11"/>
        <color theme="1"/>
        <rFont val="Calibri"/>
        <family val="2"/>
        <scheme val="minor"/>
      </rPr>
      <t>- 100% polyester, fully seam sealed, waterproof and breathable, pass  through zips for internal access, large volume cargo pockets, back body zipper pocket, zipper opening at side seams, tab adjustments at leg openings</t>
    </r>
  </si>
  <si>
    <t>F5357</t>
  </si>
  <si>
    <t>F5399</t>
  </si>
  <si>
    <t>F5371</t>
  </si>
  <si>
    <t>F5302</t>
  </si>
  <si>
    <t>F5301</t>
  </si>
  <si>
    <t>F5428</t>
  </si>
  <si>
    <t>8372W</t>
  </si>
  <si>
    <t>8370XP</t>
  </si>
  <si>
    <t>8360XP</t>
  </si>
  <si>
    <r>
      <rPr>
        <b/>
        <sz val="11"/>
        <color theme="1"/>
        <rFont val="Calibri"/>
        <family val="2"/>
        <scheme val="minor"/>
      </rPr>
      <t>Women's Cross FX Class B Uniform Pants</t>
    </r>
    <r>
      <rPr>
        <sz val="11"/>
        <color theme="1"/>
        <rFont val="Calibri"/>
        <family val="2"/>
        <scheme val="minor"/>
      </rPr>
      <t xml:space="preserve"> - 65% polyester/35% cotton, mini ripstop fabric with repellent finish, enhanced cargo pockets</t>
    </r>
  </si>
  <si>
    <r>
      <rPr>
        <b/>
        <sz val="11"/>
        <color theme="1"/>
        <rFont val="Calibri"/>
        <family val="2"/>
        <scheme val="minor"/>
      </rPr>
      <t>Women's Cross FX Class A Police Uniform Pants</t>
    </r>
    <r>
      <rPr>
        <sz val="11"/>
        <color theme="1"/>
        <rFont val="Calibri"/>
        <family val="2"/>
        <scheme val="minor"/>
      </rPr>
      <t xml:space="preserve"> - 65% polyester/35% cotton, mini ripstop fabric, enhanced cargo pockets </t>
    </r>
  </si>
  <si>
    <r>
      <rPr>
        <b/>
        <sz val="11"/>
        <color theme="1"/>
        <rFont val="Calibri"/>
        <family val="2"/>
        <scheme val="minor"/>
      </rPr>
      <t>Women's Command Class A Pants</t>
    </r>
    <r>
      <rPr>
        <sz val="11"/>
        <color theme="1"/>
        <rFont val="Calibri"/>
        <family val="2"/>
        <scheme val="minor"/>
      </rPr>
      <t xml:space="preserve"> - 100% polyester gabardine, stain resistant, quick drying, quarter top pockets with security tab on left hip, 3/4 inch interlined belt loops to add accessories</t>
    </r>
  </si>
  <si>
    <r>
      <rPr>
        <b/>
        <sz val="11"/>
        <color theme="1"/>
        <rFont val="Calibri"/>
        <family val="2"/>
        <scheme val="minor"/>
      </rPr>
      <t>Women's Valor Pant with Cargo Pocket</t>
    </r>
    <r>
      <rPr>
        <sz val="11"/>
        <color theme="1"/>
        <rFont val="Calibri"/>
        <family val="2"/>
        <scheme val="minor"/>
      </rPr>
      <t xml:space="preserve"> - 65% polyester/35% cotton, durable, Freedom Flex waistband, interlined belt loops and large cargo pockets</t>
    </r>
  </si>
  <si>
    <r>
      <rPr>
        <b/>
        <sz val="11"/>
        <color theme="1"/>
        <rFont val="Calibri"/>
        <family val="2"/>
        <scheme val="minor"/>
      </rPr>
      <t>Women's Valor Class A Pant</t>
    </r>
    <r>
      <rPr>
        <sz val="11"/>
        <color theme="1"/>
        <rFont val="Calibri"/>
        <family val="2"/>
        <scheme val="minor"/>
      </rPr>
      <t xml:space="preserve"> - 65% polyester/35% cotton, durable, Freedom Flex waistband</t>
    </r>
  </si>
  <si>
    <r>
      <rPr>
        <b/>
        <sz val="11"/>
        <color theme="1"/>
        <rFont val="Calibri"/>
        <family val="2"/>
        <scheme val="minor"/>
      </rPr>
      <t>Women's Class B Uniform Pant with Cargo Pocket</t>
    </r>
    <r>
      <rPr>
        <sz val="11"/>
        <color theme="1"/>
        <rFont val="Calibri"/>
        <family val="2"/>
        <scheme val="minor"/>
      </rPr>
      <t xml:space="preserve"> - 100% polyester, stain resistant, quick drying, quarter top six-pocket design with a utility notch and zippers,  interlined belt loops</t>
    </r>
  </si>
  <si>
    <r>
      <rPr>
        <b/>
        <sz val="11"/>
        <color theme="1"/>
        <rFont val="Calibri"/>
        <family val="2"/>
        <scheme val="minor"/>
      </rPr>
      <t>Women's Class A Serge Women's Pant</t>
    </r>
    <r>
      <rPr>
        <sz val="11"/>
        <color theme="1"/>
        <rFont val="Calibri"/>
        <family val="2"/>
        <scheme val="minor"/>
      </rPr>
      <t xml:space="preserve"> - 100% polyester, easy care, durable, moisture repelling, stain resistant, quarter top pockets with a security tab on left hip, interlined belt loops</t>
    </r>
  </si>
  <si>
    <r>
      <rPr>
        <b/>
        <sz val="11"/>
        <color theme="1"/>
        <rFont val="Calibri"/>
        <family val="2"/>
        <scheme val="minor"/>
      </rPr>
      <t>Men's Cross FX Class A Police Uniform Pants</t>
    </r>
    <r>
      <rPr>
        <sz val="11"/>
        <color theme="1"/>
        <rFont val="Calibri"/>
        <family val="2"/>
        <scheme val="minor"/>
      </rPr>
      <t xml:space="preserve"> - 65% polyester/35% cotton, mini ripstop fabric, enhanced cargo pockets, 6-pocket design - 2 front, 2 back, 2 concealed cargo zip closure pockets, Freedom Fit waistband, wrinkle/stain resistant, liquid repellent </t>
    </r>
  </si>
  <si>
    <r>
      <rPr>
        <b/>
        <sz val="11"/>
        <color theme="1"/>
        <rFont val="Calibri"/>
        <family val="2"/>
        <scheme val="minor"/>
      </rPr>
      <t>Men's Cross FX Class B Uniform Pants</t>
    </r>
    <r>
      <rPr>
        <sz val="11"/>
        <color theme="1"/>
        <rFont val="Calibri"/>
        <family val="2"/>
        <scheme val="minor"/>
      </rPr>
      <t xml:space="preserve"> - 65% polyester/35% cotton, mini ripstop fabric with repellent finish, enhanced cargo pockets</t>
    </r>
  </si>
  <si>
    <r>
      <rPr>
        <b/>
        <sz val="11"/>
        <color theme="1"/>
        <rFont val="Calibri"/>
        <family val="2"/>
        <scheme val="minor"/>
      </rPr>
      <t>Cross FX Hybrid Short Sleeve Shirt</t>
    </r>
    <r>
      <rPr>
        <sz val="11"/>
        <color theme="1"/>
        <rFont val="Calibri"/>
        <family val="2"/>
        <scheme val="minor"/>
      </rPr>
      <t xml:space="preserve"> - durable and breathable polyester/cotton blend, cooling, mini ripstop fabric, UVA and UVB protection</t>
    </r>
  </si>
  <si>
    <r>
      <rPr>
        <b/>
        <sz val="11"/>
        <color theme="1"/>
        <rFont val="Calibri"/>
        <family val="2"/>
        <scheme val="minor"/>
      </rPr>
      <t>Men's Command Class A Pants</t>
    </r>
    <r>
      <rPr>
        <sz val="11"/>
        <color theme="1"/>
        <rFont val="Calibri"/>
        <family val="2"/>
        <scheme val="minor"/>
      </rPr>
      <t xml:space="preserve"> - 100% polyester gabardine, stain resistant, quick drying, quarter top pockets with security tab on left hip, 3/4 inch interlined belt loops to add accessories</t>
    </r>
  </si>
  <si>
    <r>
      <rPr>
        <b/>
        <sz val="11"/>
        <color theme="1"/>
        <rFont val="Calibri"/>
        <family val="2"/>
        <scheme val="minor"/>
      </rPr>
      <t>Men's Class A Pant with Freedom Flex Waistband</t>
    </r>
    <r>
      <rPr>
        <sz val="11"/>
        <color theme="1"/>
        <rFont val="Calibri"/>
        <family val="2"/>
        <scheme val="minor"/>
      </rPr>
      <t xml:space="preserve"> - 100% polyester</t>
    </r>
  </si>
  <si>
    <r>
      <rPr>
        <b/>
        <sz val="11"/>
        <color theme="1"/>
        <rFont val="Calibri"/>
        <family val="2"/>
        <scheme val="minor"/>
      </rPr>
      <t>Women's Class A Uniform Pant</t>
    </r>
    <r>
      <rPr>
        <sz val="11"/>
        <color theme="1"/>
        <rFont val="Calibri"/>
        <family val="2"/>
        <scheme val="minor"/>
      </rPr>
      <t xml:space="preserve"> - 75% polyester/25% no-scratch wool, machine washable design for easy maintenance, superior color retention, Freedom Flex waistband, watch pocket and interlined belt loops</t>
    </r>
  </si>
  <si>
    <r>
      <rPr>
        <b/>
        <sz val="11"/>
        <color theme="1"/>
        <rFont val="Calibri"/>
        <family val="2"/>
        <scheme val="minor"/>
      </rPr>
      <t>Men's Class B Uniform Pant with Cargo Pocket</t>
    </r>
    <r>
      <rPr>
        <sz val="11"/>
        <color theme="1"/>
        <rFont val="Calibri"/>
        <family val="2"/>
        <scheme val="minor"/>
      </rPr>
      <t>- 100% polyester, stain resistant, quick drying, quarter top six-pocket design with a utility notch and zippers,  interlined belt loops</t>
    </r>
  </si>
  <si>
    <r>
      <rPr>
        <b/>
        <sz val="11"/>
        <color theme="1"/>
        <rFont val="Calibri"/>
        <family val="2"/>
        <scheme val="minor"/>
      </rPr>
      <t xml:space="preserve">Men's Class A Short Sleeve Shirt with Zipper </t>
    </r>
    <r>
      <rPr>
        <sz val="11"/>
        <color theme="1"/>
        <rFont val="Calibri"/>
        <family val="2"/>
        <scheme val="minor"/>
      </rPr>
      <t>- 100% polyester</t>
    </r>
  </si>
  <si>
    <r>
      <rPr>
        <b/>
        <sz val="11"/>
        <color theme="1"/>
        <rFont val="Calibri"/>
        <family val="2"/>
        <scheme val="minor"/>
      </rPr>
      <t>Men's Class A Uniform Pant</t>
    </r>
    <r>
      <rPr>
        <sz val="11"/>
        <color theme="1"/>
        <rFont val="Calibri"/>
        <family val="2"/>
        <scheme val="minor"/>
      </rPr>
      <t xml:space="preserve"> - 75% polyester/25% no-scratch wool, machine washable design for easy maintenance, superior color retention, Freedom Flex waistband, watch pocket and interlined belt loops</t>
    </r>
  </si>
  <si>
    <r>
      <rPr>
        <b/>
        <sz val="11"/>
        <color theme="1"/>
        <rFont val="Calibri"/>
        <family val="2"/>
        <scheme val="minor"/>
      </rPr>
      <t>Vaporcore Hybrid Patrol Shirt</t>
    </r>
    <r>
      <rPr>
        <sz val="11"/>
        <color theme="1"/>
        <rFont val="Calibri"/>
        <family val="2"/>
        <scheme val="minor"/>
      </rPr>
      <t xml:space="preserve"> - 100% polyester in the arms, collar and shoulders, VaporCore technology in the torso area fabric to delay sweating and speed up evaporation, UVA and UVB protection</t>
    </r>
  </si>
  <si>
    <r>
      <rPr>
        <b/>
        <sz val="11"/>
        <color theme="1"/>
        <rFont val="Calibri"/>
        <family val="2"/>
        <scheme val="minor"/>
      </rPr>
      <t>Men's Justice Short Sleeve Class A Shirt with Zipper</t>
    </r>
    <r>
      <rPr>
        <sz val="11"/>
        <color theme="1"/>
        <rFont val="Calibri"/>
        <family val="2"/>
        <scheme val="minor"/>
      </rPr>
      <t xml:space="preserve"> - 75% polyester/35% no-scratch wool, seven-button placket front, cross-stitched shoulder straps, wire pass through areas for cameras at the epaulets, pocket flaps and side seems, no-iron creases, sport collar with internal collar stays</t>
    </r>
  </si>
  <si>
    <r>
      <rPr>
        <b/>
        <sz val="11"/>
        <color theme="1"/>
        <rFont val="Calibri"/>
        <family val="2"/>
        <scheme val="minor"/>
      </rPr>
      <t>Men's Justice Long Sleeve Class A Shirt with Zipper</t>
    </r>
    <r>
      <rPr>
        <sz val="11"/>
        <color theme="1"/>
        <rFont val="Calibri"/>
        <family val="2"/>
        <scheme val="minor"/>
      </rPr>
      <t xml:space="preserve"> - 75% polyester/35% wool blend with twill finish on collar, full badge sling, metal eyelet badge holder, communication-ready pass-through on each side seam, two front vertical map pockets with Velcro, scalloped flaps and pleated pockets, military creases</t>
    </r>
  </si>
  <si>
    <r>
      <rPr>
        <b/>
        <sz val="11"/>
        <color theme="1"/>
        <rFont val="Calibri"/>
        <family val="2"/>
        <scheme val="minor"/>
      </rPr>
      <t>Men's Class A Long Sleeve Police Shirt</t>
    </r>
    <r>
      <rPr>
        <sz val="11"/>
        <color theme="1"/>
        <rFont val="Calibri"/>
        <family val="2"/>
        <scheme val="minor"/>
      </rPr>
      <t xml:space="preserve"> - 65% polyester/35% cotton, moisture and stain repellent, a set of pleated pockets with Velcro closures and scalloped flaps, full badge sling, hidden pencil holder, sewn-in creases</t>
    </r>
  </si>
  <si>
    <r>
      <rPr>
        <b/>
        <sz val="11"/>
        <color theme="1"/>
        <rFont val="Calibri"/>
        <family val="2"/>
        <scheme val="minor"/>
      </rPr>
      <t>Men's Valor Pant with Cargo Pocket</t>
    </r>
    <r>
      <rPr>
        <sz val="11"/>
        <color theme="1"/>
        <rFont val="Calibri"/>
        <family val="2"/>
        <scheme val="minor"/>
      </rPr>
      <t xml:space="preserve"> - 65% polyester/35% cotton, durable, Freedom Flex waistband, interlined belt loops and large cargo pockets</t>
    </r>
  </si>
  <si>
    <r>
      <rPr>
        <b/>
        <sz val="11"/>
        <color theme="1"/>
        <rFont val="Calibri"/>
        <family val="2"/>
        <scheme val="minor"/>
      </rPr>
      <t>Men's Valor Class A Pant</t>
    </r>
    <r>
      <rPr>
        <sz val="11"/>
        <color theme="1"/>
        <rFont val="Calibri"/>
        <family val="2"/>
        <scheme val="minor"/>
      </rPr>
      <t xml:space="preserve"> - 65% polyester/35% cotton, durable, Freedom Flex waistband</t>
    </r>
  </si>
  <si>
    <r>
      <rPr>
        <b/>
        <sz val="11"/>
        <color theme="1"/>
        <rFont val="Calibri"/>
        <family val="2"/>
        <scheme val="minor"/>
      </rPr>
      <t>Men's Class A Serge Men's Pant</t>
    </r>
    <r>
      <rPr>
        <sz val="11"/>
        <color theme="1"/>
        <rFont val="Calibri"/>
        <family val="2"/>
        <scheme val="minor"/>
      </rPr>
      <t xml:space="preserve"> -  100% polyester gabardine, stain resistant, quick drying and moisture repellent, quarter top pockets with security tab on left hip, 3/4 inch interlined belt loops to add accessories</t>
    </r>
  </si>
  <si>
    <r>
      <rPr>
        <b/>
        <sz val="11"/>
        <color theme="1"/>
        <rFont val="Calibri"/>
        <family val="2"/>
        <scheme val="minor"/>
      </rPr>
      <t>Pro Fit Mock Neck Long Sleeve Base Layer Shirt</t>
    </r>
    <r>
      <rPr>
        <sz val="11"/>
        <color theme="1"/>
        <rFont val="Calibri"/>
        <family val="2"/>
        <scheme val="minor"/>
      </rPr>
      <t xml:space="preserve"> - 96% polyester/4% Spandex, breathable, four-way stretch performance fabric, split-mock neck design, semi-compression, moisture management</t>
    </r>
  </si>
  <si>
    <r>
      <rPr>
        <b/>
        <sz val="11"/>
        <color theme="1"/>
        <rFont val="Calibri"/>
        <family val="2"/>
        <scheme val="minor"/>
      </rPr>
      <t>Men's Class A Double Breasted Dress Coat</t>
    </r>
    <r>
      <rPr>
        <sz val="11"/>
        <color theme="1"/>
        <rFont val="Calibri"/>
        <family val="2"/>
        <scheme val="minor"/>
      </rPr>
      <t xml:space="preserve"> - 100% polyester with moisture transport, quicker drying rates and permanent stain release, fully lined, includes shoulder pads, two lower simulated pockets and a real inside breast pocket, badge tag, 6/8/10 buttons </t>
    </r>
  </si>
  <si>
    <r>
      <t>Men's Class A Single Breasted Dress Coat</t>
    </r>
    <r>
      <rPr>
        <sz val="11"/>
        <color theme="1"/>
        <rFont val="Calibri"/>
        <family val="2"/>
        <scheme val="minor"/>
      </rPr>
      <t xml:space="preserve"> - 100% polyester with moisture transport, quicker drying rates and permanent stain release, fully lined, notched lapels, includes shoulder pads, two upper pockets with scalloped and two simulated pockets at the bottom,</t>
    </r>
    <r>
      <rPr>
        <b/>
        <sz val="11"/>
        <color theme="1"/>
        <rFont val="Calibri"/>
        <family val="2"/>
        <scheme val="minor"/>
      </rPr>
      <t xml:space="preserve"> interior </t>
    </r>
    <r>
      <rPr>
        <sz val="11"/>
        <color theme="1"/>
        <rFont val="Calibri"/>
        <family val="2"/>
        <scheme val="minor"/>
      </rPr>
      <t>breast pocket, lined sweat shields, cross-stitched shoulder straps, badge tag, 4 button front</t>
    </r>
  </si>
  <si>
    <r>
      <rPr>
        <b/>
        <sz val="11"/>
        <color theme="1"/>
        <rFont val="Calibri"/>
        <family val="2"/>
        <scheme val="minor"/>
      </rPr>
      <t xml:space="preserve">Soft Shell Layertech Jacket </t>
    </r>
    <r>
      <rPr>
        <sz val="11"/>
        <color theme="1"/>
        <rFont val="Calibri"/>
        <family val="2"/>
        <scheme val="minor"/>
      </rPr>
      <t>- 88% polyester/12% two-way stretch Spandex laminated to polyester fleece, vertical upper pockets with zippered closures, two lower pockets with zippers, side vents and cuffs with knit stretch</t>
    </r>
  </si>
  <si>
    <t>Lot 7</t>
  </si>
  <si>
    <t xml:space="preserve">Manufacturer:  Tru-Spec </t>
  </si>
  <si>
    <t>Tru-Spec - Percentage Discount off of List Price for Uniform catalog:</t>
  </si>
  <si>
    <t>Liberty Uniforms - Percentage Discount off of List Price for Uniform catalog:</t>
  </si>
  <si>
    <t>Flying Cross - Percentage Discount off of List Price for Uniform catalog:</t>
  </si>
  <si>
    <r>
      <rPr>
        <b/>
        <sz val="11"/>
        <color theme="1"/>
        <rFont val="Calibri"/>
        <family val="2"/>
        <scheme val="minor"/>
      </rPr>
      <t>Women's Short Sleeve Performance Polo Shirt</t>
    </r>
    <r>
      <rPr>
        <sz val="11"/>
        <color theme="1"/>
        <rFont val="Calibri"/>
        <family val="2"/>
        <scheme val="minor"/>
      </rPr>
      <t xml:space="preserve"> - 94% polyester/6% spandex interlock, wicking, concealed button down collar with stays, mic loops at shoulders, breathable mesh underarm gussets, sunglass loop, pen pocket on left sleeve</t>
    </r>
  </si>
  <si>
    <r>
      <rPr>
        <b/>
        <sz val="11"/>
        <color theme="1"/>
        <rFont val="Calibri"/>
        <family val="2"/>
        <scheme val="minor"/>
      </rPr>
      <t>Women's Long Sleeve Tactical Shirt</t>
    </r>
    <r>
      <rPr>
        <sz val="11"/>
        <color theme="1"/>
        <rFont val="Calibri"/>
        <family val="2"/>
        <scheme val="minor"/>
      </rPr>
      <t xml:space="preserve"> - 65% polyester/35% cotton lightweight ripstop fabric, fade/shrinking/stain/wrinkle resistant, convertible collar with stays, chest pocket with pen slots, concealed document pockets, faux button front with zipper closure, badge tab kit</t>
    </r>
  </si>
  <si>
    <r>
      <rPr>
        <b/>
        <sz val="11"/>
        <color theme="1"/>
        <rFont val="Calibri"/>
        <family val="2"/>
        <scheme val="minor"/>
      </rPr>
      <t>Women's Short Sleeve Tactical Shirt</t>
    </r>
    <r>
      <rPr>
        <sz val="11"/>
        <color theme="1"/>
        <rFont val="Calibri"/>
        <family val="2"/>
        <scheme val="minor"/>
      </rPr>
      <t xml:space="preserve"> - 65% polyester/35% cotton lightweight ripstop fabric, fade/shrinking/stain/wrinkle resistant, convertible collar with stays, chest pocket with pen slots, concealed document pockets, faux button front with zipper closure, badge tab kit</t>
    </r>
  </si>
  <si>
    <r>
      <rPr>
        <b/>
        <sz val="11"/>
        <color theme="1"/>
        <rFont val="Calibri"/>
        <family val="2"/>
        <scheme val="minor"/>
      </rPr>
      <t>Women's Long Sleeve Performance Polo Shirt</t>
    </r>
    <r>
      <rPr>
        <sz val="11"/>
        <color theme="1"/>
        <rFont val="Calibri"/>
        <family val="2"/>
        <scheme val="minor"/>
      </rPr>
      <t xml:space="preserve"> - 94% polyester/6% spandex interlock, wicking, concealed button down collar with stays, mic loops at shoulders, breathable mesh underarm gussets, sunglass loop, pen pocket on left sleeve</t>
    </r>
  </si>
  <si>
    <r>
      <rPr>
        <b/>
        <sz val="11"/>
        <color theme="1"/>
        <rFont val="Calibri"/>
        <family val="2"/>
        <scheme val="minor"/>
      </rPr>
      <t>Women's Critical Response EMS Cargo Pants</t>
    </r>
    <r>
      <rPr>
        <sz val="11"/>
        <color theme="1"/>
        <rFont val="Calibri"/>
        <family val="2"/>
        <scheme val="minor"/>
      </rPr>
      <t xml:space="preserve"> - 65% polyester/35% cotton lightweight ripstop fabric, stain/liquid repellent, hand pocket, side cargo pocket with bellows/scissor straps/internal divider, reinforced knee, internal knee pad ready, stretch waistband</t>
    </r>
  </si>
  <si>
    <r>
      <rPr>
        <b/>
        <sz val="11"/>
        <color theme="1"/>
        <rFont val="Calibri"/>
        <family val="2"/>
        <scheme val="minor"/>
      </rPr>
      <t>Women's Kinetic Pant</t>
    </r>
    <r>
      <rPr>
        <sz val="11"/>
        <color theme="1"/>
        <rFont val="Calibri"/>
        <family val="2"/>
        <scheme val="minor"/>
      </rPr>
      <t xml:space="preserve"> - 65% polyester/32% cotton/3% spandex fabric, stain/liquid repellent, notched hand pockets with knife reinforcement, side cargo pockets with interior divider, ambidextrous magazine/cell pockets, back welt pockets with flaps</t>
    </r>
  </si>
  <si>
    <r>
      <rPr>
        <b/>
        <sz val="11"/>
        <color theme="1"/>
        <rFont val="Calibri"/>
        <family val="2"/>
        <scheme val="minor"/>
      </rPr>
      <t>Women's Summerweight Tactical Pant</t>
    </r>
    <r>
      <rPr>
        <sz val="11"/>
        <color theme="1"/>
        <rFont val="Calibri"/>
        <family val="2"/>
        <scheme val="minor"/>
      </rPr>
      <t xml:space="preserve"> - 94% nylon/6% spandex ripstop, breathable and quick drying, UPF 50 sun  protection, 10 total pockets, mesh front pockets with knife reinforcement, angled cargo pockets on upper thigh, side zippered pocket with front patch pocket and flap closure, zippered back pockets, covert back pocket, rigid waistband</t>
    </r>
  </si>
  <si>
    <r>
      <rPr>
        <b/>
        <sz val="11"/>
        <color theme="1"/>
        <rFont val="Calibri"/>
        <family val="2"/>
        <scheme val="minor"/>
      </rPr>
      <t>Women's Summerweight Tactical Short Sleeve Shirt</t>
    </r>
    <r>
      <rPr>
        <sz val="11"/>
        <color theme="1"/>
        <rFont val="Calibri"/>
        <family val="2"/>
        <scheme val="minor"/>
      </rPr>
      <t xml:space="preserve"> - 94% nylon/6% spandex ripstop, breathable/quick-dry UPF 50 fabric, vented back panel, mesh pocket bags, concealed document pockets, pen pockets at left sleeve, chest pockets with pen slots</t>
    </r>
  </si>
  <si>
    <r>
      <rPr>
        <b/>
        <sz val="11"/>
        <color theme="1"/>
        <rFont val="Calibri"/>
        <family val="2"/>
        <scheme val="minor"/>
      </rPr>
      <t>Tactical Response Uniform Shirt</t>
    </r>
    <r>
      <rPr>
        <sz val="11"/>
        <color theme="1"/>
        <rFont val="Calibri"/>
        <family val="2"/>
        <scheme val="minor"/>
      </rPr>
      <t xml:space="preserve"> - 65% polyester/35% cotton ripstop fabric, adjustable hook &amp; loop mandarin collar, zippered and hook and loop front placket, hook &amp; loop faced shoulder pockets, two slanted chest pockets  with hook &amp; loop closures, pen/pencil stalls on sleeve, reinforced elbow pad pockets with external openings for elbow pad inserts, adjustable hook &amp; loop cuff</t>
    </r>
  </si>
  <si>
    <r>
      <rPr>
        <b/>
        <sz val="11"/>
        <color theme="1"/>
        <rFont val="Calibri"/>
        <family val="2"/>
        <scheme val="minor"/>
      </rPr>
      <t xml:space="preserve">Tactical Response Uniform Pants </t>
    </r>
    <r>
      <rPr>
        <sz val="11"/>
        <color theme="1"/>
        <rFont val="Calibri"/>
        <family val="2"/>
        <scheme val="minor"/>
      </rPr>
      <t>- 65% polyester/35% cotton, drawstring waist with button fly, two extra-deep front slash pockets with reinforced openings, hook &amp; loop closures on pocket flaps, two easy-access slanted cargo pockets with drain holes, 5"x5" hidden pocket and elastic drawstring with cord lock for secure closure, reinforced knees with internal knee  pockets for knee pad inserts, two bellowed lower leg pockets with hook &amp; loop closures, "stay tied" heavy drawstring leg ties</t>
    </r>
  </si>
  <si>
    <r>
      <rPr>
        <b/>
        <sz val="11"/>
        <color theme="1"/>
        <rFont val="Calibri"/>
        <family val="2"/>
        <scheme val="minor"/>
      </rPr>
      <t>EMS Trouser (Women's)</t>
    </r>
    <r>
      <rPr>
        <sz val="11"/>
        <color theme="1"/>
        <rFont val="Calibri"/>
        <family val="2"/>
        <scheme val="minor"/>
      </rPr>
      <t xml:space="preserve"> - 65% polyester/35% cotton, patch hip pockets with hook &amp; loop closure flaps, right side leg cargo pocket with flap and medical instrument compartments with strap and snap closure, left side leg cargo pocket with flap and center glove pocket with flap, expandable waistband, double fabric reinforced knees, heavy duty pocketing, stain release finish</t>
    </r>
  </si>
  <si>
    <r>
      <rPr>
        <b/>
        <sz val="11"/>
        <color theme="1"/>
        <rFont val="Calibri"/>
        <family val="2"/>
        <scheme val="minor"/>
      </rPr>
      <t>EMS Trouser (Men's)</t>
    </r>
    <r>
      <rPr>
        <sz val="11"/>
        <color theme="1"/>
        <rFont val="Calibri"/>
        <family val="2"/>
        <scheme val="minor"/>
      </rPr>
      <t xml:space="preserve"> - 65% polyester/35% cotton, patch hip pockets with hook &amp; loop closure flaps, right side leg cargo pocket with flap and medical instrument compartments with strap and snap closure, left side leg cargo pocket with flap and center glove pocket with flap, expandable waistband, double fabric reinforced knees, heavy duty pocketing, stain release finish</t>
    </r>
  </si>
  <si>
    <r>
      <rPr>
        <b/>
        <sz val="11"/>
        <color theme="1"/>
        <rFont val="Calibri"/>
        <family val="2"/>
        <scheme val="minor"/>
      </rPr>
      <t xml:space="preserve">Job Shirt </t>
    </r>
    <r>
      <rPr>
        <sz val="11"/>
        <color theme="1"/>
        <rFont val="Calibri"/>
        <family val="2"/>
        <scheme val="minor"/>
      </rPr>
      <t>- 85% cotton, 15% polyester, stain/water repellent, quarter front zipper, stand up collar of shell material with storm fly, two multi-functional chest pockets with both Velcro and zipper closures, elbow patches of heavy twill fabric, expandable pocket depth for radios, cell phone compartments inside each pocket, shoulder microphone pockets, two lower hand warmer pockets, wire pass-through on both side seams</t>
    </r>
  </si>
  <si>
    <r>
      <rPr>
        <b/>
        <sz val="11"/>
        <color theme="1"/>
        <rFont val="Calibri"/>
        <family val="2"/>
        <scheme val="minor"/>
      </rPr>
      <t>Station Wear Jacket</t>
    </r>
    <r>
      <rPr>
        <sz val="11"/>
        <color theme="1"/>
        <rFont val="Calibri"/>
        <family val="2"/>
        <scheme val="minor"/>
      </rPr>
      <t xml:space="preserve"> - 65%polyester/35% cotton, 26" average length, panel front construction with two set-in handwarmer pockets, elastic inserts at sides, optional zip-out liner available, stain release finish</t>
    </r>
  </si>
  <si>
    <r>
      <rPr>
        <b/>
        <sz val="11"/>
        <color theme="1"/>
        <rFont val="Calibri"/>
        <family val="2"/>
        <scheme val="minor"/>
      </rPr>
      <t>Police Sweater</t>
    </r>
    <r>
      <rPr>
        <sz val="11"/>
        <color theme="1"/>
        <rFont val="Calibri"/>
        <family val="2"/>
        <scheme val="minor"/>
      </rPr>
      <t xml:space="preserve"> - 100% Acrylic, V-neck pullover, shoulder patches, elbow patches, epaulets, badge patch, name patch supplied</t>
    </r>
  </si>
  <si>
    <r>
      <rPr>
        <b/>
        <sz val="11"/>
        <color theme="1"/>
        <rFont val="Calibri"/>
        <family val="2"/>
        <scheme val="minor"/>
      </rPr>
      <t>Reversible Rain Coat</t>
    </r>
    <r>
      <rPr>
        <sz val="11"/>
        <color theme="1"/>
        <rFont val="Calibri"/>
        <family val="2"/>
        <scheme val="minor"/>
      </rPr>
      <t xml:space="preserve"> - 100% polyester, reversible black to fluorescent yellow, reflective tape/ANSI 3 compliant, zipper front under storm fly with snaps, removable reversible hood with visor and draw cord, pass through pockets, 100% waterproof-sealed seams, badge eyelets on both sides, oversized to fit over outerwear, 49" average length</t>
    </r>
  </si>
  <si>
    <r>
      <rPr>
        <b/>
        <sz val="11"/>
        <color theme="1"/>
        <rFont val="Calibri"/>
        <family val="2"/>
        <scheme val="minor"/>
      </rPr>
      <t>Reversible Rain Jacket</t>
    </r>
    <r>
      <rPr>
        <sz val="11"/>
        <color theme="1"/>
        <rFont val="Calibri"/>
        <family val="2"/>
        <scheme val="minor"/>
      </rPr>
      <t xml:space="preserve"> - 100% polyester, reversible black to fluorescent yellow, reflective tape/ANSI 3 compliant, zipper front under storm fly with snaps, removable reversible hood with visor and draw cord, waterproof zippered pockets on yellow side, adjustable snaps on sleeves, 100% waterproof-sealed seams, badge eyelets on both sides, 30" average length</t>
    </r>
  </si>
  <si>
    <r>
      <rPr>
        <b/>
        <sz val="11"/>
        <color theme="1"/>
        <rFont val="Calibri"/>
        <family val="2"/>
        <scheme val="minor"/>
      </rPr>
      <t>Men's Valor Cotton Twill Shirt Class B</t>
    </r>
    <r>
      <rPr>
        <sz val="11"/>
        <color theme="1"/>
        <rFont val="Calibri"/>
        <family val="2"/>
        <scheme val="minor"/>
      </rPr>
      <t xml:space="preserve"> - 65% polyester/35% cotton with a twill weave, moisture/stain repellent, two sewn-in creases on front, three sewn-in creases on back, symmetrical shoulder straps, pleated pockets with Velcro closures and scalloped flaps, full badge sling, hidden pencil holder</t>
    </r>
  </si>
  <si>
    <r>
      <rPr>
        <b/>
        <sz val="11"/>
        <color theme="1"/>
        <rFont val="Calibri"/>
        <family val="2"/>
        <scheme val="minor"/>
      </rPr>
      <t>Layertech High-Vis Reversible Jacket</t>
    </r>
    <r>
      <rPr>
        <sz val="11"/>
        <color theme="1"/>
        <rFont val="Calibri"/>
        <family val="2"/>
        <scheme val="minor"/>
      </rPr>
      <t xml:space="preserve"> - outer shell of three-ply nylon that can be reversed to a fluorescent color, two-way zip up to collar, cross-stitched shoulder straps, permanent badge tab, side vents with zippers and snap closure, dark side has inverted pleated pockets with snap flaps and side handwarmer pockets</t>
    </r>
  </si>
  <si>
    <r>
      <rPr>
        <b/>
        <sz val="11"/>
        <color theme="1"/>
        <rFont val="Calibri"/>
        <family val="2"/>
        <scheme val="minor"/>
      </rPr>
      <t>Women's Cross FX Class B Short Sleeve Duty Shirt</t>
    </r>
    <r>
      <rPr>
        <sz val="11"/>
        <color theme="1"/>
        <rFont val="Calibri"/>
        <family val="2"/>
        <scheme val="minor"/>
      </rPr>
      <t xml:space="preserve"> - 65% polyester/35% cotton, mini ripstop fabric, camera and communication-ready wire pass through on both side seams, under epaulets and both pocket flaps, wrinkle/liquid/stain resistant</t>
    </r>
  </si>
  <si>
    <r>
      <rPr>
        <b/>
        <sz val="11"/>
        <color theme="1"/>
        <rFont val="Calibri"/>
        <family val="2"/>
        <scheme val="minor"/>
      </rPr>
      <t xml:space="preserve">Women's Cross FX Class A Short Sleeve Duty Shirt </t>
    </r>
    <r>
      <rPr>
        <sz val="11"/>
        <color theme="1"/>
        <rFont val="Calibri"/>
        <family val="2"/>
        <scheme val="minor"/>
      </rPr>
      <t xml:space="preserve">- 65% polyester/35% cotton, durable and breathable mini ripstop fabric, pleated pockets with scalloped pocket flaps and Velcro closure, camera and communication-ready wire pass through on both side seams, under epaulets and under both pocket flaps, knit mesh stretch panels at shoulder blades and armpits, no-roll collar, military-style crease design </t>
    </r>
  </si>
  <si>
    <r>
      <rPr>
        <b/>
        <sz val="11"/>
        <color theme="1"/>
        <rFont val="Calibri"/>
        <family val="2"/>
        <scheme val="minor"/>
      </rPr>
      <t>Women's Valor Cotton Twill Short Sleeve Class B Shirt</t>
    </r>
    <r>
      <rPr>
        <sz val="11"/>
        <color theme="1"/>
        <rFont val="Calibri"/>
        <family val="2"/>
        <scheme val="minor"/>
      </rPr>
      <t xml:space="preserve"> - 65% polyester/35% cotton, wrinkle/stain resistant, liquid repellent, moisture absorbing, cross-stitched shoulder straps, full badge sling, concealed pen and pencil compartment in left breast pocket, pleated pockets and scalloped flaps with Velcro closures, sewn-in creases</t>
    </r>
  </si>
  <si>
    <r>
      <rPr>
        <b/>
        <sz val="11"/>
        <color theme="1"/>
        <rFont val="Calibri"/>
        <family val="2"/>
        <scheme val="minor"/>
      </rPr>
      <t>Men's Cross FX Class B Short Sleeve Duty Shirt</t>
    </r>
    <r>
      <rPr>
        <sz val="11"/>
        <color theme="1"/>
        <rFont val="Calibri"/>
        <family val="2"/>
        <scheme val="minor"/>
      </rPr>
      <t xml:space="preserve"> - 65% polyester/35% cotton, mini ripstop fabric, camera and communication-ready wire pass through on both side seams, under epaulets and both pocket flaps, wrinkle/liquid/stain resistant</t>
    </r>
  </si>
  <si>
    <r>
      <rPr>
        <b/>
        <sz val="11"/>
        <color theme="1"/>
        <rFont val="Calibri"/>
        <family val="2"/>
        <scheme val="minor"/>
      </rPr>
      <t>Men's Cross FX Class A Short Sleeve Duty Shirt</t>
    </r>
    <r>
      <rPr>
        <sz val="11"/>
        <color theme="1"/>
        <rFont val="Calibri"/>
        <family val="2"/>
        <scheme val="minor"/>
      </rPr>
      <t xml:space="preserve"> - 65% polyester/35% cotton, durable and breathable mini ripstop fabric, pleated pockets with scalloped pocket flaps and Velcro closure, camera and communication-ready wire pass through on both side seams, under epaulets and under both pocket flaps, knit mesh stretch panels at shoulder blades and armpits, no-roll collar, military-style crease design </t>
    </r>
  </si>
  <si>
    <r>
      <rPr>
        <b/>
        <sz val="11"/>
        <color theme="1"/>
        <rFont val="Calibri"/>
        <family val="2"/>
        <scheme val="minor"/>
      </rPr>
      <t>Men's Class A Long Sleeve Shirt</t>
    </r>
    <r>
      <rPr>
        <sz val="11"/>
        <color theme="1"/>
        <rFont val="Calibri"/>
        <family val="2"/>
        <scheme val="minor"/>
      </rPr>
      <t xml:space="preserve"> - 100% polyester with treatment to wick away moisture, dry quickly and wash out stains, cross-stitched shoulder straps, sewn-in creases, pleated pockets with scalloped flaps and Velcro closures, conventional collar with permanent internal collar stays</t>
    </r>
  </si>
  <si>
    <r>
      <rPr>
        <b/>
        <sz val="11"/>
        <color theme="1"/>
        <rFont val="Calibri"/>
        <family val="2"/>
        <scheme val="minor"/>
      </rPr>
      <t xml:space="preserve">Women's Tactix System Jacket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 specialized women's fit</t>
    </r>
  </si>
  <si>
    <r>
      <t xml:space="preserve">Men's V2 Pro Duty Uniform Class B Pant </t>
    </r>
    <r>
      <rPr>
        <sz val="11"/>
        <color theme="1"/>
        <rFont val="Calibri"/>
        <family val="2"/>
        <scheme val="minor"/>
      </rPr>
      <t>- 65% polyester/35% cotton with micro ripstop, two-way mechanical stretch, double dyed fabric, stain repellent, comfort stretch waistband</t>
    </r>
  </si>
  <si>
    <r>
      <rPr>
        <b/>
        <sz val="11"/>
        <color theme="1"/>
        <rFont val="Calibri"/>
        <family val="2"/>
        <scheme val="minor"/>
      </rPr>
      <t xml:space="preserve">Men's V2 Pro Duty 6 Pocket Pant </t>
    </r>
    <r>
      <rPr>
        <sz val="11"/>
        <color theme="1"/>
        <rFont val="Calibri"/>
        <family val="2"/>
        <scheme val="minor"/>
      </rPr>
      <t>- 65% polyester/35% cotton with micro ripstop, two-way mechanical stretch, double dyed fabric, stain repellent, comfort stretch waistband</t>
    </r>
  </si>
  <si>
    <r>
      <rPr>
        <b/>
        <sz val="11"/>
        <color theme="1"/>
        <rFont val="Calibri"/>
        <family val="2"/>
        <scheme val="minor"/>
      </rPr>
      <t xml:space="preserve">Men's V2 Tactical Long Sleeve Shirt </t>
    </r>
    <r>
      <rPr>
        <sz val="11"/>
        <color theme="1"/>
        <rFont val="Calibri"/>
        <family val="2"/>
        <scheme val="minor"/>
      </rPr>
      <t>- Inset pockets with reinforced flaps, hidden oversized document pockets, double dyed fabric, mechanical stretch</t>
    </r>
  </si>
  <si>
    <r>
      <rPr>
        <b/>
        <sz val="11"/>
        <color theme="1"/>
        <rFont val="Calibri"/>
        <family val="2"/>
        <scheme val="minor"/>
      </rPr>
      <t xml:space="preserve">Men's Tactix System Jacket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t>
    </r>
  </si>
  <si>
    <r>
      <rPr>
        <b/>
        <sz val="11"/>
        <color theme="1"/>
        <rFont val="Calibri"/>
        <family val="2"/>
        <scheme val="minor"/>
      </rPr>
      <t>Women's V2 Pro Duty Uniform Pant</t>
    </r>
    <r>
      <rPr>
        <sz val="11"/>
        <color theme="1"/>
        <rFont val="Calibri"/>
        <family val="2"/>
        <scheme val="minor"/>
      </rPr>
      <t xml:space="preserve"> - 65% polyester/35% cotton with micro ripstop, two-way mechanical stretch, double dyed fabric, stain repellent, comfort stretch waistband</t>
    </r>
  </si>
  <si>
    <r>
      <rPr>
        <b/>
        <sz val="11"/>
        <color theme="1"/>
        <rFont val="Calibri"/>
        <family val="2"/>
        <scheme val="minor"/>
      </rPr>
      <t>Women's V2 Tactical Long Sleeve Shirt</t>
    </r>
    <r>
      <rPr>
        <sz val="11"/>
        <color theme="1"/>
        <rFont val="Calibri"/>
        <family val="2"/>
        <scheme val="minor"/>
      </rPr>
      <t xml:space="preserve"> - Inset pockets with reinforced flaps, double dyed fabric, mechanical stretch, updated fit</t>
    </r>
  </si>
  <si>
    <r>
      <t xml:space="preserve">Women's Tactix System Parka </t>
    </r>
    <r>
      <rPr>
        <sz val="11"/>
        <color theme="1"/>
        <rFont val="Calibri"/>
        <family val="2"/>
        <scheme val="minor"/>
      </rPr>
      <t>-  100% nylon waterproof/breathable shell, wind resistant, bloodborne pathogen resistant fabric, 3-way adjustable/removable hood, zip-in/out softshell short jacket - 85% nylon, 15% spandex 4-way stretch, water/wind resistant, soft brushed fleece inside</t>
    </r>
  </si>
  <si>
    <r>
      <rPr>
        <b/>
        <sz val="11"/>
        <color theme="1"/>
        <rFont val="Calibri"/>
        <family val="2"/>
        <scheme val="minor"/>
      </rPr>
      <t>Women's Tactix Softshell Jacket</t>
    </r>
    <r>
      <rPr>
        <sz val="11"/>
        <color theme="1"/>
        <rFont val="Calibri"/>
        <family val="2"/>
        <scheme val="minor"/>
      </rPr>
      <t xml:space="preserve"> - 85% nylon/15% spandex blend with 4-way stretch, water/wind resistant, zip through front neckline, inside zip chest pocket with media port access, specialized women's fit</t>
    </r>
  </si>
  <si>
    <r>
      <t xml:space="preserve">Women's Short Sleeve Polyester Base Shirt </t>
    </r>
    <r>
      <rPr>
        <sz val="11"/>
        <color rgb="FF000000"/>
        <rFont val="Calibri"/>
        <family val="2"/>
        <scheme val="minor"/>
      </rPr>
      <t>- Durable 100% polyester fabric, lightweight, breathable, moisture wicking mesh fabric covers torso area, convertible sport collar, 3-button center front placket</t>
    </r>
  </si>
  <si>
    <r>
      <t xml:space="preserve">Men's Short Sleeve Polyester Armorskin Base Shirt </t>
    </r>
    <r>
      <rPr>
        <sz val="11"/>
        <color rgb="FF000000"/>
        <rFont val="Calibri"/>
        <family val="2"/>
        <scheme val="minor"/>
      </rPr>
      <t>- Durable 100% polyester fabric, lightweight, breathable, moisture wicking mesh fabric covers torso area, convertible sport collar, 3-button center front placket, double pen pocket on left chest</t>
    </r>
  </si>
  <si>
    <r>
      <t>Men's Dress Pants</t>
    </r>
    <r>
      <rPr>
        <sz val="11"/>
        <color rgb="FF000000"/>
        <rFont val="Calibri"/>
        <family val="2"/>
        <scheme val="minor"/>
      </rPr>
      <t xml:space="preserve"> - Permanent military creases; stain resistant; wrinkle resistant; bar tacking at all stress points (Durable &amp; functional enough for duty wear)</t>
    </r>
  </si>
  <si>
    <r>
      <t>Chameleon Soft Shell Jacket</t>
    </r>
    <r>
      <rPr>
        <sz val="11"/>
        <color theme="1"/>
        <rFont val="Calibri"/>
        <family val="2"/>
        <scheme val="minor"/>
      </rPr>
      <t xml:space="preserve"> - polyester bonded softshell, breathable mesh lining, wind/water repellent, three internal pockets, three zip-out ID panels, zipping handwarmer pockets, utility pocket at left sleeve, storm cuffs </t>
    </r>
  </si>
  <si>
    <r>
      <t>Tactical Fleece 2.0 Jacket</t>
    </r>
    <r>
      <rPr>
        <sz val="11"/>
        <color theme="1"/>
        <rFont val="Calibri"/>
        <family val="2"/>
        <scheme val="minor"/>
      </rPr>
      <t xml:space="preserve"> - 100% polyester tech fleece, anti-pilling, upper body 100% water resistant nylon overlays, front zipper with chin guard, left/right chest document pockets, side seam zippers, badge tab kit, mic loops, hand pockets with zipper closure, adjustable front hem, elastic binding cuffs</t>
    </r>
  </si>
  <si>
    <r>
      <t>Aggressor Parka Jacket</t>
    </r>
    <r>
      <rPr>
        <sz val="11"/>
        <color theme="1"/>
        <rFont val="Calibri"/>
        <family val="2"/>
        <scheme val="minor"/>
      </rPr>
      <t xml:space="preserve"> - all-weather protection, waterproof and breathable parka shell, waterproof roll-up hood, removable color-matched fleece liner, chest pocket for storing documents or a phone, side zippers for accessibility and ventilation, hook and loop storm cuffs</t>
    </r>
  </si>
  <si>
    <r>
      <t>3-In-1 2.0 Parka Jacket</t>
    </r>
    <r>
      <rPr>
        <sz val="11"/>
        <color theme="1"/>
        <rFont val="Calibri"/>
        <family val="2"/>
        <scheme val="minor"/>
      </rPr>
      <t xml:space="preserve"> - outer jacket:  100% polyester hard-shell, inner jacket:  100% polyester tech anti-pilling fleece, inner jacket overlays:  100% nylon water resistant, fully seam sealed, blood borne pathogen resistance, two-way center front zipper with storm flaps and chin guard, hood rolls/stores into collar and is detachable with stash pocket, mic loops, camera loop kit, left/right chest pockets, adjustable cuffs, hand zipper pockets, removable inner fleece jacket, adjustable hem with internal shock cord system, 6 pockets outer jacket, 5 pockets inner jacket</t>
    </r>
  </si>
  <si>
    <r>
      <t>Women's Performance Short Sleeve Polo Shirt</t>
    </r>
    <r>
      <rPr>
        <sz val="11"/>
        <color rgb="FF000000"/>
        <rFont val="Calibri"/>
        <family val="2"/>
        <scheme val="minor"/>
      </rPr>
      <t xml:space="preserve"> - jersey knit polyester, snag/wrinkle resistant, moisture wicking, quick drying, no roll collar, integrated mic loops, gusseted sleeves, dual pen pockets at sleeves</t>
    </r>
  </si>
  <si>
    <r>
      <t xml:space="preserve">Women's Class A Short Sleeve Shirt </t>
    </r>
    <r>
      <rPr>
        <sz val="11"/>
        <color rgb="FF000000"/>
        <rFont val="Calibri"/>
        <family val="2"/>
        <scheme val="minor"/>
      </rPr>
      <t>-  65% polyester/35% cotton, stain/soil/moisture resistant, pass-through mic cord access, integrated pen holders in chest pockets, badge tab, epaulette kit, permanent creases</t>
    </r>
  </si>
  <si>
    <r>
      <t>Men's Stryke TDU Long Sleeve Rapid Shirt</t>
    </r>
    <r>
      <rPr>
        <sz val="11"/>
        <color theme="1"/>
        <rFont val="Calibri"/>
        <family val="2"/>
        <scheme val="minor"/>
      </rPr>
      <t xml:space="preserve"> - 87% polyester/13% Spandex torso, moisture wicking and snag resistant torso, mechanical stretch shoulders and sleeves, badge tab, epaulette kit, reinforced articulated elbows, mandarin collar, adjustable cuffs, 1/4 zip front </t>
    </r>
  </si>
  <si>
    <r>
      <t>1/4 Zip Job Shirt</t>
    </r>
    <r>
      <rPr>
        <sz val="11"/>
        <color theme="1"/>
        <rFont val="Calibri"/>
        <family val="2"/>
        <scheme val="minor"/>
      </rPr>
      <t xml:space="preserve"> - 82% cotton/18% polyester, stain resistant, no roll collar, chest break-through pocket, pen pockets on left sleeve, mic pockets at both shoulders, side seam handwarmer pockets, secure cuffs and hem</t>
    </r>
  </si>
  <si>
    <r>
      <t>Men's Taclite Ripstop Shorts</t>
    </r>
    <r>
      <rPr>
        <sz val="11"/>
        <color rgb="FF000000"/>
        <rFont val="Calibri"/>
        <family val="2"/>
        <scheme val="minor"/>
      </rPr>
      <t xml:space="preserve"> - polyester/cotton ripstop, extra pockets sized for tactical use, strap-and-slash pockets, hip-mounted D-ring, reinforced seat, thigh mounted utility pockets, extra deep front pockets, 9.5" inseam </t>
    </r>
  </si>
  <si>
    <r>
      <t>Taclite Pro 11" Ripstop Shorts</t>
    </r>
    <r>
      <rPr>
        <sz val="11"/>
        <color theme="1"/>
        <rFont val="Calibri"/>
        <family val="2"/>
        <scheme val="minor"/>
      </rPr>
      <t xml:space="preserve"> - polyester/cotton ripstop, extra pockets sized for tactical use, strap-and-slash pockets, hip-mounted D-ring, reinforced seat, thigh mounted utility pockets, extra deep front pockets, 11" inseam </t>
    </r>
  </si>
  <si>
    <r>
      <t>Men's Summerweight Pants</t>
    </r>
    <r>
      <rPr>
        <sz val="11"/>
        <color theme="1"/>
        <rFont val="Calibri"/>
        <family val="2"/>
        <scheme val="minor"/>
      </rPr>
      <t xml:space="preserve"> - 94% nylon/6% spandex ripstop, breathable and quick drying, UPF 50 sun  protection, 10 total pockets, mesh front pockets with knife reinforcement, angled cargo pockets on upper thigh, side zippered pocket with front patch pocket and flap closure, zippered back pockets, covert back pocket, rigid waistband</t>
    </r>
  </si>
  <si>
    <r>
      <t>Men's Kinetic Long Sleeve Shirt</t>
    </r>
    <r>
      <rPr>
        <sz val="11"/>
        <color rgb="FF000000"/>
        <rFont val="Calibri"/>
        <family val="2"/>
        <scheme val="minor"/>
      </rPr>
      <t xml:space="preserve"> - 65% polyester/32% cotton/3% spandex, stain/liquid repellent, mic clips at shoulders, chest pocket with pen slots, concealed document pockets, epaulette kit, adjustable cuffs and roll-up button tab</t>
    </r>
  </si>
  <si>
    <r>
      <rPr>
        <b/>
        <sz val="11"/>
        <color theme="1"/>
        <rFont val="Calibri"/>
        <family val="2"/>
        <scheme val="minor"/>
      </rPr>
      <t xml:space="preserve">Women's Kinetic Long Sleeve Shirt </t>
    </r>
    <r>
      <rPr>
        <sz val="11"/>
        <color theme="1"/>
        <rFont val="Calibri"/>
        <family val="2"/>
        <scheme val="minor"/>
      </rPr>
      <t>- 65% polyester/32% cotton/3% spandex, stain/liquid repellent, mic clips at shoulders, chest pocket with pen slots, concealed document pockets, epaulette kit, adjustable cuffs and roll-up button tab</t>
    </r>
  </si>
  <si>
    <r>
      <t>Men's ICE Short Sleeve Polo</t>
    </r>
    <r>
      <rPr>
        <sz val="11"/>
        <color theme="1"/>
        <rFont val="Calibri"/>
        <family val="2"/>
        <scheme val="minor"/>
      </rPr>
      <t xml:space="preserve"> Shirt - 94% polyester/6% spandex interlock, concealed button-down collar with stays, mic clip slots at shoulder, pen pocket on left sleeve, breathable mesh underarm gussets, sunglass loop</t>
    </r>
  </si>
  <si>
    <r>
      <t xml:space="preserve">Men's Tactical Long Sleeve Dress Shirt </t>
    </r>
    <r>
      <rPr>
        <sz val="11"/>
        <color rgb="FF000000"/>
        <rFont val="Calibri"/>
        <family val="2"/>
        <scheme val="minor"/>
      </rPr>
      <t>- 65% polyester/35% cotton ripstop fabric, fade/shrink/wrinkle resistant, dress collar with collar stays, fused pocket flaps, chest pen pocket, button front, optional badge tab</t>
    </r>
  </si>
  <si>
    <r>
      <t xml:space="preserve">Men's Tactical Short Sleeve Dress Shirt </t>
    </r>
    <r>
      <rPr>
        <sz val="11"/>
        <color rgb="FF000000"/>
        <rFont val="Calibri"/>
        <family val="2"/>
        <scheme val="minor"/>
      </rPr>
      <t>- 65% polyester/35% cotton ripstop, fade/shrink/wrinkle resistant, dress collar with collar stays, fused pocket flaps, two chest pockets with button flaps, chest pen pocket, button front, optional badge tab, epaulets</t>
    </r>
  </si>
  <si>
    <r>
      <t>Men's Softshell Jacket</t>
    </r>
    <r>
      <rPr>
        <sz val="11"/>
        <color rgb="FF000000"/>
        <rFont val="Calibri"/>
        <family val="2"/>
        <scheme val="minor"/>
      </rPr>
      <t xml:space="preserve"> - 100% polyester, water resistant, full-zip front with two-way double sliders, pull-out ID or badge panel on left chest, dual bicep and wrist pockets with zip closure, warrant pocket with quiet magnet closure on chest, internal chest pocket and two internal stash pockets, dual-access zip pocket on lower back, zip vent under arms for regulating temperature</t>
    </r>
  </si>
  <si>
    <r>
      <t xml:space="preserve">Men's Summerweight Tactical Shorts </t>
    </r>
    <r>
      <rPr>
        <sz val="11"/>
        <color theme="1"/>
        <rFont val="Calibri"/>
        <family val="2"/>
        <scheme val="minor"/>
      </rPr>
      <t>- 94% nylon/6% spandex ripstop, breathable and quick-stop, mesh front pockets with knife reinforcement, side zippered pocket with front patch pocket and flap closure, zippered back pockets, covert back pocket, rigid waistband</t>
    </r>
  </si>
  <si>
    <r>
      <t>Men's Summerweight Short Sleeve Tactical Shirt</t>
    </r>
    <r>
      <rPr>
        <sz val="11"/>
        <color theme="1"/>
        <rFont val="Calibri"/>
        <family val="2"/>
        <scheme val="minor"/>
      </rPr>
      <t xml:space="preserve"> - 94% nylon/6% spandex ripstop, breathable/quick-dry UPF 50 fabric, mesh pocket bags, concealed document pockets, pen pockets at left sleeve, chest pockets with pen slots</t>
    </r>
  </si>
  <si>
    <r>
      <t>Men's EMS Pants</t>
    </r>
    <r>
      <rPr>
        <sz val="11"/>
        <color rgb="FF000000"/>
        <rFont val="Calibri"/>
        <family val="2"/>
        <scheme val="minor"/>
      </rPr>
      <t xml:space="preserve"> - 65% polyester/35% cotton lightweight ripstop, stain/liquid repellent, hand pocket with reinforcement, side cargo pocket with bellows, scissors straps, internal divider, reinforced knee with internal openings for pads, back bellowed patch pockets with flap, stretch waistband </t>
    </r>
  </si>
  <si>
    <r>
      <t>Men's Kinetic Tactical Pant</t>
    </r>
    <r>
      <rPr>
        <sz val="11"/>
        <color theme="1"/>
        <rFont val="Calibri"/>
        <family val="2"/>
        <scheme val="minor"/>
      </rPr>
      <t xml:space="preserve"> - 65% polyester/32% cotton/3% spandex fabric, stain/liquid repellent, reinforced knee with internal opening for pads, notched front pockets with knife reinforcement, magazine/cell pockets, cargo pockets with internal dividers, back welt pockets with flaps, stretch waistband</t>
    </r>
  </si>
  <si>
    <r>
      <t>Men's Tactical Shorts</t>
    </r>
    <r>
      <rPr>
        <sz val="11"/>
        <color rgb="FF000000"/>
        <rFont val="Calibri"/>
        <family val="2"/>
        <scheme val="minor"/>
      </rPr>
      <t xml:space="preserve"> - 65% polyester/35% cotton lightweight ripstop fabric, stain/liquid repellent, side elastic waistand, hand pockets with reinforcement, magazine pocket with flap closure, side cargo pocket with flap closure, seat reinforcement pocket with internal wallet pocket, relaxed fit</t>
    </r>
    <r>
      <rPr>
        <b/>
        <sz val="11"/>
        <color rgb="FF000000"/>
        <rFont val="Calibri"/>
        <family val="2"/>
        <scheme val="minor"/>
      </rPr>
      <t xml:space="preserve">, </t>
    </r>
    <r>
      <rPr>
        <sz val="11"/>
        <color rgb="FF000000"/>
        <rFont val="Calibri"/>
        <family val="2"/>
        <scheme val="minor"/>
      </rPr>
      <t>elastic waistband</t>
    </r>
  </si>
  <si>
    <r>
      <t>Men's ICE Long Sleeve Polo Shirt</t>
    </r>
    <r>
      <rPr>
        <sz val="11"/>
        <color rgb="FF000000"/>
        <rFont val="Calibri"/>
        <family val="2"/>
        <scheme val="minor"/>
      </rPr>
      <t xml:space="preserve"> - 94% polyester/6% spandex interlock, concealed button-down collar with stays, mic clip slots at shoulder, pen pocket on left sleeve, breathable mesh underarm gussets, sunglass loop</t>
    </r>
  </si>
  <si>
    <r>
      <t>Men's Tactical Long Sleeve Shirt</t>
    </r>
    <r>
      <rPr>
        <sz val="11"/>
        <color rgb="FF000000"/>
        <rFont val="Calibri"/>
        <family val="2"/>
        <scheme val="minor"/>
      </rPr>
      <t xml:space="preserve"> - 65% polyester/35% cotton lightweight ripstop, stain/liquid repellent fabric, convertible collar with stays, chest pocket with pen slots, concealed document pockets, faux button front with zipper closure, badge tab kit</t>
    </r>
  </si>
  <si>
    <r>
      <t>Men's Tactical Short Sleeve Shirt</t>
    </r>
    <r>
      <rPr>
        <sz val="11"/>
        <color rgb="FF000000"/>
        <rFont val="Calibri"/>
        <family val="2"/>
        <scheme val="minor"/>
      </rPr>
      <t xml:space="preserve"> - 65% polyester/35% cotton lightweight ripstop, stain/liquid repellent fabric, convertible collar with stays, chest pocket with pen slots, concealed document pockets, faux button front with zipper closure, badge tab kit</t>
    </r>
  </si>
  <si>
    <r>
      <t xml:space="preserve">Sweater - Full Zip Tech Sweater </t>
    </r>
    <r>
      <rPr>
        <sz val="11"/>
        <color rgb="FF000000"/>
        <rFont val="Calibri"/>
        <family val="2"/>
        <scheme val="minor"/>
      </rPr>
      <t>- 100% polyester sweater fleece, full front zipper, stand collar with anti-abrasion lining, zippered document and hand pockets, side seam duty belt access, pass-through hand pockets, works with 3-in-1 parka</t>
    </r>
  </si>
  <si>
    <r>
      <t>Men's Rain Pants</t>
    </r>
    <r>
      <rPr>
        <sz val="11"/>
        <color rgb="FF000000"/>
        <rFont val="Calibri"/>
        <family val="2"/>
        <scheme val="minor"/>
      </rPr>
      <t xml:space="preserve"> - 100% nylon ripstop, packable into own pocket, waterproof with sealed seams, dirt/moisture resistant, windproof, elastic waistband fits over pants, side pass through pockets allow access through to pant storage</t>
    </r>
  </si>
  <si>
    <r>
      <t>Men's Class B BDU Button Fly Pants</t>
    </r>
    <r>
      <rPr>
        <sz val="11"/>
        <color theme="1"/>
        <rFont val="Calibri"/>
        <family val="2"/>
        <scheme val="minor"/>
      </rPr>
      <t xml:space="preserve"> - 100% cotton ripstop, adjustable waist tabs, reinforced seat and knee, fused pocket flaps, 6-pocket design (four with button flaps), drain holes in bellowed pockets, durable drawstring leg closures</t>
    </r>
  </si>
  <si>
    <r>
      <t xml:space="preserve">Men's Class B BDU Coat </t>
    </r>
    <r>
      <rPr>
        <sz val="11"/>
        <color theme="1"/>
        <rFont val="Calibri"/>
        <family val="2"/>
        <scheme val="minor"/>
      </rPr>
      <t>- 100% cotton ripstop, chest pen pocket, covered button front, four front cargo pockets with hidden button flaps, drain holes in bellowed pockets, fused pocket flaps and collar, 2-piece double-reinforced elbows, adjustable buttons at sleeve cuffs</t>
    </r>
  </si>
  <si>
    <r>
      <t>Men's TAC.U Pants</t>
    </r>
    <r>
      <rPr>
        <sz val="11"/>
        <color rgb="FF000000"/>
        <rFont val="Calibri"/>
        <family val="2"/>
        <scheme val="minor"/>
      </rPr>
      <t xml:space="preserve"> - 65% polyester/35% cotton ripstop fabric, ACU style uniform, fade/shrink/wrinkle resistant, felled inseams/outseams/seat seams; Extra large belt loops, drawstring waist, reinforced seat and knees with external openings for knee pads, zipper fly w/ double snap closure, eight pocket design, 2 tilted cargo pockets with hook &amp; loop closure, 2 shin‐high cargo pockets with hook &amp; loop closure, durable drawstring leg closures</t>
    </r>
  </si>
  <si>
    <r>
      <t>BDU Long Sleeve Shirt -</t>
    </r>
    <r>
      <rPr>
        <sz val="11"/>
        <color rgb="FF000000"/>
        <rFont val="Calibri"/>
        <family val="2"/>
        <scheme val="minor"/>
      </rPr>
      <t xml:space="preserve"> 65% polyester/35% cotton ripstop fabric, durable, fade/shrink/wrinkle resistant, shoulder epaulets with buttons, two front cargo pockets with hidden button flaps, chest pen pocket, drain holes in bellowed pockets, fused pocket flaps and collar, covered button front</t>
    </r>
  </si>
  <si>
    <r>
      <t>BDU Short Sleeve Shirt -</t>
    </r>
    <r>
      <rPr>
        <sz val="11"/>
        <color rgb="FF000000"/>
        <rFont val="Calibri"/>
        <family val="2"/>
        <scheme val="minor"/>
      </rPr>
      <t>65% polyester/35% cotton ripstop fabric, durable, fade/shrink/wrinkle resistant, shoulder epaulets with buttons, two front cargo pockets with hidden button flaps, chest pen pocket, drain holes in bellowed pockets, fused pocket flaps and collar, covered button front</t>
    </r>
  </si>
  <si>
    <r>
      <t>Men's 3-in-1 Hardshell Parka</t>
    </r>
    <r>
      <rPr>
        <sz val="11"/>
        <color rgb="FF000000"/>
        <rFont val="Calibri"/>
        <family val="2"/>
      </rPr>
      <t xml:space="preserve"> - 100% nylon waterproof, 100% polyester fleece liner, waterproof sealed seams, dirt/moisture resistant exterior, fully lined with removable fleece jacket, removable hood with extended rigid brim and elastic cinch cord, storm flap with two-way zipper, concealed chest pockets with removable pull-out ID panels, magnetic document pocket, lined hand pockets with zipper closure, two-way side seam zipper, back pull-out ID panel, lower back dump pocket, interna; chest pockets with wire pass-through, internal loop lined carry pocket</t>
    </r>
  </si>
  <si>
    <t>Lot 8</t>
  </si>
  <si>
    <t>Manufacturer:  Elbeco</t>
  </si>
  <si>
    <r>
      <rPr>
        <b/>
        <sz val="11"/>
        <color theme="1"/>
        <rFont val="Calibri"/>
        <family val="2"/>
        <scheme val="minor"/>
      </rPr>
      <t>Reflex Men's Long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</si>
  <si>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Women's Long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</si>
  <si>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Men's Short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</si>
  <si>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Reflex Women's Short Sleeve Stretch Ripstop Shirt</t>
    </r>
    <r>
      <rPr>
        <sz val="11"/>
        <color theme="1"/>
        <rFont val="Calibri"/>
        <family val="2"/>
        <scheme val="minor"/>
      </rPr>
      <t xml:space="preserve"> - 65% polyester/35% cotton ripstop with 18% permanent fiber stretch, UVF 50, false button front placket wiht concealed zipper closure, fluid repellent, flex underarm mesh vents, dual communication wire access openings in side seams, mic/camer/sunglass loop at center of chest, shest pockets with pleasts, dual access top and side utility pockets and scalloped flaps, epaulets</t>
    </r>
  </si>
  <si>
    <r>
      <rPr>
        <b/>
        <sz val="11"/>
        <color theme="1"/>
        <rFont val="Calibri"/>
        <family val="2"/>
        <scheme val="minor"/>
      </rPr>
      <t>Men's Reflex Stretch Ripstop Hidden Cargo Pants</t>
    </r>
    <r>
      <rPr>
        <sz val="11"/>
        <color theme="1"/>
        <rFont val="Calibri"/>
        <family val="2"/>
        <scheme val="minor"/>
      </rPr>
      <t xml:space="preserve"> - 65% polyester/35% cotton ripstop with 12% fiber stretch fabric, lightweight, UVF 50, fluid repellent, covert flex waistband provides 3" stretch, two hidden side pockets with internal compartments and zipper closures, concealed zipper compartment in left front pocket, front and back permanent creases</t>
    </r>
  </si>
  <si>
    <r>
      <rPr>
        <b/>
        <sz val="11"/>
        <color theme="1"/>
        <rFont val="Calibri"/>
        <family val="2"/>
        <scheme val="minor"/>
      </rPr>
      <t>Women's Reflex Stretch Ripstop Hidden Cargo Pants</t>
    </r>
    <r>
      <rPr>
        <sz val="11"/>
        <color theme="1"/>
        <rFont val="Calibri"/>
        <family val="2"/>
        <scheme val="minor"/>
      </rPr>
      <t xml:space="preserve"> - 65% polyester/35% cotton ripstop with 12% fiber stretch fabric, lightweight, UVF 50, fluid repellent, covert flex waistband provides 3" stretch, two hidden side pockets with internal compartments and zipper closures, concealed zipper compartment in left front pocket, front and back permanent creases</t>
    </r>
  </si>
  <si>
    <t>Elbeco - Percentage Discount off of List Price for Uniform catalog:</t>
  </si>
  <si>
    <t>641MNV</t>
  </si>
  <si>
    <r>
      <rPr>
        <b/>
        <sz val="11"/>
        <color theme="1"/>
        <rFont val="Calibri"/>
        <family val="2"/>
        <scheme val="minor"/>
      </rPr>
      <t>Men's Service Dress Blue Class A Pant</t>
    </r>
    <r>
      <rPr>
        <sz val="11"/>
        <color theme="1"/>
        <rFont val="Calibri"/>
        <family val="2"/>
        <scheme val="minor"/>
      </rPr>
      <t xml:space="preserve"> - 55% polyester/45% wool, gabardine weave, side pockets, two hip pockets, Freedom Fit waistband with 2-way stretch</t>
    </r>
  </si>
  <si>
    <r>
      <rPr>
        <b/>
        <sz val="11"/>
        <color theme="1"/>
        <rFont val="Calibri"/>
        <family val="2"/>
        <scheme val="minor"/>
      </rPr>
      <t>Class A Dress Coat</t>
    </r>
    <r>
      <rPr>
        <sz val="11"/>
        <color theme="1"/>
        <rFont val="Calibri"/>
        <family val="2"/>
        <scheme val="minor"/>
      </rPr>
      <t xml:space="preserve"> - 55% polyester/45% wool, gabardine, single breasted, 5-button front, separate cloth belt included, stand up choker-type collar with brass hook &amp; eye closure and eyelets for removable metal buttons, upper box-pleated patch pockets with removable metal buttons, rear center vent design, military sword opening on left side at waist, cloth sweat shields, pointed sleeve cuff applique of same coat fabric</t>
    </r>
  </si>
  <si>
    <r>
      <t xml:space="preserve">Women's Long Sleeve Polyester Base Shirt </t>
    </r>
    <r>
      <rPr>
        <sz val="11"/>
        <color rgb="FF000000"/>
        <rFont val="Calibri"/>
        <family val="2"/>
        <scheme val="minor"/>
      </rPr>
      <t>- Durable 100% polyester fabric, lightweight, breathable, moisture wicking mesh fabric covers torso area, convertible sport collar, 3-button center front placket</t>
    </r>
  </si>
  <si>
    <t>8371W</t>
  </si>
  <si>
    <t>8829W</t>
  </si>
  <si>
    <r>
      <t>Women's EMT Cargo Pants</t>
    </r>
    <r>
      <rPr>
        <sz val="11"/>
        <color rgb="FF000000"/>
        <rFont val="Calibri"/>
        <family val="2"/>
        <scheme val="minor"/>
      </rPr>
      <t xml:space="preserve"> - 65% polyester/35% cotton ripstop water resistant fabric, wind resistant, UPF 30, odor control, self-adjusting waistband, two L-shaped front quarter pockets, two specialty side cargo pockets with EMS gear slots, two hip pockets, 2 lower leg glove pockets</t>
    </r>
  </si>
  <si>
    <t>8666W</t>
  </si>
  <si>
    <r>
      <t xml:space="preserve">Men's Polyester  Armorskin XP Vest </t>
    </r>
    <r>
      <rPr>
        <sz val="11"/>
        <color rgb="FF000000"/>
        <rFont val="Calibri"/>
        <family val="2"/>
        <scheme val="minor"/>
      </rPr>
      <t>- 100% polyester shell, 92% nylon/8% Lycra side mesh, 100% polyester mesh lining and plate pocket, durable construction, anti-microbial mesh lining, 2 zippered armor plate pockets with mesh, 2 breast pockets with hook/loop closure, dual epaulets, center mounted mic tab, universal fit</t>
    </r>
  </si>
  <si>
    <r>
      <t xml:space="preserve">Men's FlexRS Armorskin XP Vest </t>
    </r>
    <r>
      <rPr>
        <sz val="11"/>
        <color rgb="FF000000"/>
        <rFont val="Calibri"/>
        <family val="2"/>
        <scheme val="minor"/>
      </rPr>
      <t>- 100% polyester ripstop shell, 92% nylon/8% Lycra side mesh, 100% polyester mesh lining, UPF 30, breathable, quick-access armor plate pockets each accept 10"x12" plate,  anti-odor mesh lining, stretch side mesh panels, two chest pockets, 1 hidden Napoleon pocket, 1 front plate pocket, 1 rear plate pocket</t>
    </r>
  </si>
  <si>
    <t>8600Z</t>
  </si>
  <si>
    <t>8610Z</t>
  </si>
  <si>
    <r>
      <t xml:space="preserve">Fleece-lined Zip Front Sweater </t>
    </r>
    <r>
      <rPr>
        <sz val="11"/>
        <color rgb="FF000000"/>
        <rFont val="Calibri"/>
        <family val="2"/>
        <scheme val="minor"/>
      </rPr>
      <t xml:space="preserve">- 57% polyester/28% worsted wool/15% low pill acrylic, bonded fleece technology, breathable, wind resistant, full front zipper, slash handwarmer pockets, nylon shoulder and elbow patches, badge tab, microphone tab, name tab, epaulets </t>
    </r>
  </si>
  <si>
    <r>
      <t xml:space="preserve">Women's Side Pocket Polyester Pants </t>
    </r>
    <r>
      <rPr>
        <sz val="11"/>
        <color rgb="FF000000"/>
        <rFont val="Calibri"/>
        <family val="2"/>
        <scheme val="minor"/>
      </rPr>
      <t>- 100% polyester fabric with 10% stretch and liquid repellent finish, stretch waistband, relaxed fit, silicone crease retention process, front quarter pockets, pleated double thigh pockets with 3M Scotchlite striping under pocket flap and hidden cell phone pocket and equipment tunnels, two  hip pockets with button tabs</t>
    </r>
  </si>
  <si>
    <r>
      <t>Men's TenX Tactical Shorts</t>
    </r>
    <r>
      <rPr>
        <sz val="11"/>
        <color rgb="FF000000"/>
        <rFont val="Calibri"/>
        <family val="2"/>
        <scheme val="minor"/>
      </rPr>
      <t xml:space="preserve"> - 65% polyester/35% cotton ripstop, low profile concealed zipper utility pockets with interior mag pouches and cell phone pockets, welted rear pockets and bonus cell phone pocket, quick access L-pockets with reinforced knife slot, water resistant, wind resistant</t>
    </r>
  </si>
  <si>
    <r>
      <t xml:space="preserve">Men's Long Sleeve Polo Shirt </t>
    </r>
    <r>
      <rPr>
        <sz val="11"/>
        <color rgb="FF000000"/>
        <rFont val="Calibri"/>
        <family val="2"/>
        <scheme val="minor"/>
      </rPr>
      <t xml:space="preserve"> - 100% cotton, UPF 30, rib knit cuffs and collar with flexible stays</t>
    </r>
  </si>
  <si>
    <r>
      <t>Men's FlexForce Bike Shorts</t>
    </r>
    <r>
      <rPr>
        <sz val="11"/>
        <color rgb="FF000000"/>
        <rFont val="Calibri"/>
        <family val="2"/>
        <scheme val="minor"/>
      </rPr>
      <t xml:space="preserve"> - 70% nylon/22% polyester/8% spandex, two zippered thigh pockets with internal security pockets and pencil pocket, one zippered rear hip pocket, two quarter top pockets, elasticized waistband, water/wind resistant, duty belt snaps</t>
    </r>
  </si>
  <si>
    <t>8822Z</t>
  </si>
  <si>
    <r>
      <t>Men's 6-Pocket 100% Cotton Shorts</t>
    </r>
    <r>
      <rPr>
        <sz val="11"/>
        <color rgb="FF000000"/>
        <rFont val="Calibri"/>
        <family val="2"/>
        <scheme val="minor"/>
      </rPr>
      <t xml:space="preserve"> - 100% cotton heavy duty "no fade" fabric, cotton waistband with back spot elastic, certified to NFPA 1975 (2019 Edition), relaxed fit, silicone crease retention process, left and right front  quarter pockets, left and right hip pockets, left and right mitered cargo pockets with flap and zipper closure</t>
    </r>
  </si>
  <si>
    <r>
      <t xml:space="preserve">Men's B.Dry 3-Season Jacket </t>
    </r>
    <r>
      <rPr>
        <sz val="11"/>
        <color rgb="FF000000"/>
        <rFont val="Calibri"/>
        <family val="2"/>
        <scheme val="minor"/>
      </rPr>
      <t>- 100% Nylon shell, 100% nylon B.DRY, waterproof coated nylon and seam tape, breathable, windproof, UPF 30, nylon, inside zippered security pocket, side zippers for equipment/weapon access, front zipper extends to collar top edge, flapped double-entry lower pockets with standard uniform buttons, two-piece sleeves, military style epaulets with standard uniform buttons, badge tab</t>
    </r>
  </si>
  <si>
    <r>
      <t>Men's B.Dry Parka</t>
    </r>
    <r>
      <rPr>
        <sz val="11"/>
        <color rgb="FF000000"/>
        <rFont val="Calibri"/>
        <family val="2"/>
        <scheme val="minor"/>
      </rPr>
      <t xml:space="preserve"> - 100% Nylon shell, 100% nylon B.DRY, waterproof coated nylon and seam tape, breathable, windproof, deployable reflective trim, UPF 30, detachable hood with elastic draw cord and collar storage pocket, multiple zip-in liner options, flapped double-entry lower pockets with snap closures, upper hanging pockets with flaps and snap closures, side zippers with snap tab closures, badge tab, longer coat</t>
    </r>
  </si>
  <si>
    <r>
      <rPr>
        <b/>
        <sz val="11"/>
        <color theme="1"/>
        <rFont val="Calibri"/>
        <family val="2"/>
        <scheme val="minor"/>
      </rPr>
      <t>TexTrop2 Women's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in side seams, functional epaulets</t>
    </r>
  </si>
  <si>
    <t>9310LCN - White, 9314LCN - Navy, 9313LCN - Light Blue, other colors available</t>
  </si>
  <si>
    <r>
      <rPr>
        <b/>
        <sz val="11"/>
        <color theme="1"/>
        <rFont val="Calibri"/>
        <family val="2"/>
        <scheme val="minor"/>
      </rPr>
      <t>TexTrop2 Women's Zippered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functional epaulets, false button-front placket with concealed zipper close</t>
    </r>
  </si>
  <si>
    <t>Z9314LCN</t>
  </si>
  <si>
    <r>
      <rPr>
        <b/>
        <sz val="11"/>
        <color theme="1"/>
        <rFont val="Calibri"/>
        <family val="2"/>
        <scheme val="minor"/>
      </rPr>
      <t>TexTrop2 Women's Short Sleeve Polyester Shirt</t>
    </r>
    <r>
      <rPr>
        <sz val="11"/>
        <color theme="1"/>
        <rFont val="Calibri"/>
        <family val="2"/>
        <scheme val="minor"/>
      </rPr>
      <t xml:space="preserve"> -100% polyester tropical weave, chest pockets with dual access utility compartments and hook-and-loop closures, flex underarm mesh vents, permanent nano moisture wicking technology, dual communication wire access openings in side seams, functional epaulets</t>
    </r>
  </si>
  <si>
    <r>
      <rPr>
        <b/>
        <sz val="11"/>
        <color theme="1"/>
        <rFont val="Calibri"/>
        <family val="2"/>
        <scheme val="minor"/>
      </rPr>
      <t>TexTrop2 Women's Zippered Short Sleeve Polyester Shirt</t>
    </r>
    <r>
      <rPr>
        <sz val="11"/>
        <color theme="1"/>
        <rFont val="Calibri"/>
        <family val="2"/>
        <scheme val="minor"/>
      </rPr>
      <t xml:space="preserve"> - 100% polyester tropical weave, chest pockets with dual access utility compartments and hook-and-loop closures, flex underarm mesh vents, permanent nano moisture wicking technology, dual communication wire access openings, functional epaulets, false button-front placket with concealed zipper close</t>
    </r>
  </si>
  <si>
    <t>Z9814LCN</t>
  </si>
  <si>
    <r>
      <rPr>
        <b/>
        <sz val="11"/>
        <color theme="1"/>
        <rFont val="Calibri"/>
        <family val="2"/>
        <scheme val="minor"/>
      </rPr>
      <t>TexTrop2 Men's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in side seams, functional epaulets</t>
    </r>
  </si>
  <si>
    <r>
      <rPr>
        <b/>
        <sz val="11"/>
        <color theme="1"/>
        <rFont val="Calibri"/>
        <family val="2"/>
        <scheme val="minor"/>
      </rPr>
      <t>TexTrop2 Men's Zippered Long Sleeve Polyester Shirt</t>
    </r>
    <r>
      <rPr>
        <sz val="11"/>
        <color theme="1"/>
        <rFont val="Calibri"/>
        <family val="2"/>
        <scheme val="minor"/>
      </rPr>
      <t xml:space="preserve"> - 100% polyester tropical weave, chest pockets with dual access utility compartments and hook-and-loop closures, flex underarm mesh vents, dual communication wire access openings, functional epaulets, false button-front placket with concealed zipper close</t>
    </r>
  </si>
  <si>
    <r>
      <rPr>
        <b/>
        <sz val="11"/>
        <color theme="1"/>
        <rFont val="Calibri"/>
        <family val="2"/>
        <scheme val="minor"/>
      </rPr>
      <t>TexTrop2 Men's Short Sleeve Polyester Shirt</t>
    </r>
    <r>
      <rPr>
        <sz val="11"/>
        <color theme="1"/>
        <rFont val="Calibri"/>
        <family val="2"/>
        <scheme val="minor"/>
      </rPr>
      <t xml:space="preserve"> -100% polyester tropical weave, chest pockets with dual access utility compartments and hook-and-loop closures, flex underarm mesh vents, permanent nano moisture wicking technology, dual communication wire access openings in side seams, functional epaulets</t>
    </r>
  </si>
  <si>
    <r>
      <rPr>
        <b/>
        <sz val="11"/>
        <color theme="1"/>
        <rFont val="Calibri"/>
        <family val="2"/>
        <scheme val="minor"/>
      </rPr>
      <t>TexTrop2 Men's Zippered Short Sleeve Polyester Shirt</t>
    </r>
    <r>
      <rPr>
        <sz val="11"/>
        <color theme="1"/>
        <rFont val="Calibri"/>
        <family val="2"/>
        <scheme val="minor"/>
      </rPr>
      <t xml:space="preserve"> - 100% polyester tropical weave, chest pockets with dual access utility compartments and hook-and-loop closures, flex underarm mesh vents, permanent nano moisture wicking technology, dual communication wire access openings, functional epaulets, false button-front placket with concealed zipper close</t>
    </r>
  </si>
  <si>
    <t>9810LCN - White, 9814LCN - Navy, 9813LCN - Light Blue, other colors available</t>
  </si>
  <si>
    <t>310N - White, 314N - Navy, 313N - Light Blue, other colors available</t>
  </si>
  <si>
    <t>3310N - White, 3314N - Navy, 3313N - Light Blue, other colors available</t>
  </si>
  <si>
    <t>Z3314N</t>
  </si>
  <si>
    <t>Z314N</t>
  </si>
  <si>
    <r>
      <t xml:space="preserve">Paragon Plus Women's Long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</si>
  <si>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P801LC - White, P844LC - Navy, P802LC - Light Blue</t>
  </si>
  <si>
    <r>
      <t xml:space="preserve">Paragon Plus Women's Short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</si>
  <si>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P811LC - White, P854LC - Navy, P812LC - Light Blue</t>
  </si>
  <si>
    <r>
      <t xml:space="preserve">Paragon Plus Men's Short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</si>
  <si>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r>
      <t xml:space="preserve">Paragon Plus Men's Long Sleeve Poplin Shirt </t>
    </r>
    <r>
      <rPr>
        <sz val="11"/>
        <color theme="1"/>
        <rFont val="Calibri"/>
        <family val="2"/>
        <scheme val="minor"/>
      </rPr>
      <t>- 65% polyester/35% cotton poplin weave, nano fluid repellency, banded dress collar with internal stays and two-button tab cuffs, pleated chest pockets with scalloped flaps, hook-and-loop closures and pen opening in left pocket, cross-stitched shoulder straps with functional buttons, badge eyelets with internal support strap</t>
    </r>
  </si>
  <si>
    <t>P877 - White, P824 - Navy, P878 - Light Blue</t>
  </si>
  <si>
    <t>P867 - White, P834 - Navy, P868 - Light Blue</t>
  </si>
  <si>
    <t>4454LC - Navy, 4450LC - Black</t>
  </si>
  <si>
    <t>4434LC - Navy, 4430LC - Black, other colors available</t>
  </si>
  <si>
    <t>4424 - Navy, 4420 - Black, other colors available</t>
  </si>
  <si>
    <t>4444 - Navy, 4440 - Black, other colors available</t>
  </si>
  <si>
    <r>
      <t>Distinction Women's Long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</si>
  <si>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9430LCN - Navy, 9341LCN - Black</t>
  </si>
  <si>
    <r>
      <t>Distinction Women's Short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</si>
  <si>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8840N - Navy, 8841N - Black</t>
  </si>
  <si>
    <r>
      <t>Distinction Men's Short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</si>
  <si>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r>
      <t>Distinction Men's Long Sleeve Poly/Wool Shirt</t>
    </r>
    <r>
      <rPr>
        <sz val="11"/>
        <color theme="1"/>
        <rFont val="Calibri"/>
        <family val="2"/>
        <scheme val="minor"/>
      </rPr>
      <t xml:space="preserve"> - 75% textured polyester/25% worsted wool, premium tropical weave, hidden xipper front closure, pleated chest pockets with dual-access utility compartment and hook-and-loop closures, dual flex underarm mesh vents, dual communications wire access openings in side seams</t>
    </r>
  </si>
  <si>
    <t>840N - Navy, 841N - Black</t>
  </si>
  <si>
    <t>9840LCN - Navy, 9841LCN - Black</t>
  </si>
  <si>
    <r>
      <t>CX360 Women's Long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</si>
  <si>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t>3534LC</t>
  </si>
  <si>
    <r>
      <t>CX360 Women's Short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</si>
  <si>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t>3554LC</t>
  </si>
  <si>
    <r>
      <t>CX360 Men's Long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</si>
  <si>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r>
      <t>CX360 Men's Short Sleeve Shirt</t>
    </r>
    <r>
      <rPr>
        <sz val="11"/>
        <color theme="1"/>
        <rFont val="Calibri"/>
        <family val="2"/>
        <scheme val="minor"/>
      </rPr>
      <t xml:space="preserve"> - 100% polyester with 16% 4-way stretch, wrinkle-free fabric, UVF 50, concealed front zip closure, comms wire pass through under shoulder strap, mic loop on front placket, permanent creases</t>
    </r>
  </si>
  <si>
    <r>
      <t xml:space="preserve">UFX Women's Long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</si>
  <si>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r>
      <t xml:space="preserve">UFX Men's Long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</si>
  <si>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K5140 - White, K5144 - Navy, K5141 - Black, other colors available</t>
  </si>
  <si>
    <t>K5180LC - White, K5184LC - Navy, K5181LC - Black, other colors available</t>
  </si>
  <si>
    <r>
      <t xml:space="preserve">UFX Women's Short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</si>
  <si>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K5170LC - White, K5174LC - Navy, K5171LC - Black, other colors available</t>
  </si>
  <si>
    <r>
      <t xml:space="preserve">UFX Men's Short Sleeve Tactical Polo </t>
    </r>
    <r>
      <rPr>
        <sz val="11"/>
        <color theme="1"/>
        <rFont val="Calibri"/>
        <family val="2"/>
        <scheme val="minor"/>
      </rPr>
      <t>- 100% polyester swiss pique knit, permanent nano wicking technology, antimicrobial technology, UV protection, no-curl knit collar, dual mic shoulder pockets and center mic loop, hidden pen pocket on sleeve, rib knit cuffs</t>
    </r>
  </si>
  <si>
    <t>K5130 - White, K5134 - Navy, K5131 - Black, other colors available</t>
  </si>
  <si>
    <r>
      <t>TexTrop2 Women's Polyester 4-pocket Pants</t>
    </r>
    <r>
      <rPr>
        <sz val="11"/>
        <color theme="1"/>
        <rFont val="Calibri"/>
        <family val="2"/>
        <scheme val="minor"/>
      </rPr>
      <t xml:space="preserve"> - 100% polyester stretch textured serge weave, permanent nano moisture wicking technology, waistband with elastic sides, front and back permanent creases</t>
    </r>
  </si>
  <si>
    <r>
      <t>TexTrop2 Women's Polyester Hidden Cargo  Pants</t>
    </r>
    <r>
      <rPr>
        <sz val="11"/>
        <color theme="1"/>
        <rFont val="Calibri"/>
        <family val="2"/>
        <scheme val="minor"/>
      </rPr>
      <t xml:space="preserve"> - 100% polyester stretch textured serge weave, permanent nano moisture wicking technology, waistband with elastic sides, front and back permanent creases, hidden side pockets with internal compartments and zipper closures</t>
    </r>
  </si>
  <si>
    <r>
      <t>TexTrop2 Men's Polyester 4-pocket Pants</t>
    </r>
    <r>
      <rPr>
        <sz val="11"/>
        <color theme="1"/>
        <rFont val="Calibri"/>
        <family val="2"/>
        <scheme val="minor"/>
      </rPr>
      <t xml:space="preserve"> - 100% polyester stretch textured serge weave, permanent nano moisture wicking technology, flex waistband, front and back permanent creases</t>
    </r>
  </si>
  <si>
    <r>
      <t>TexTrop2 Men's Polyester Hidden Cargo  Pants</t>
    </r>
    <r>
      <rPr>
        <sz val="11"/>
        <color theme="1"/>
        <rFont val="Calibri"/>
        <family val="2"/>
        <scheme val="minor"/>
      </rPr>
      <t xml:space="preserve"> - 100% polyester stretch textured serge weave, permanent nano moisture wicking technology, flex waistband, front and back permanent creases, hidden side pockets with internal compartments and zipper closures</t>
    </r>
  </si>
  <si>
    <t>E8875RN</t>
  </si>
  <si>
    <t>E8876LC</t>
  </si>
  <si>
    <r>
      <t>TexTrop2 Women's Polyester Cargo  Pants</t>
    </r>
    <r>
      <rPr>
        <sz val="11"/>
        <color theme="1"/>
        <rFont val="Calibri"/>
        <family val="2"/>
        <scheme val="minor"/>
      </rPr>
      <t xml:space="preserve"> - 100% polyester stretch textured serge weave, permanent nano moisture wicking technology,  waistband with elastic sized, front and back permanent creases, dual-compartment cargo pockets with hook-and-loop closures, hidden zippers</t>
    </r>
  </si>
  <si>
    <r>
      <t>TexTrop2 Men's Polyester Cargo  Pants</t>
    </r>
    <r>
      <rPr>
        <sz val="11"/>
        <color theme="1"/>
        <rFont val="Calibri"/>
        <family val="2"/>
        <scheme val="minor"/>
      </rPr>
      <t xml:space="preserve"> - 100% polyester stretch textured serge weave, permanent nano moisture wicking technology, flex waistband, front and back permanent creases, dual-compartment cargo pockets with hook-and-loop closures, hidden zippers</t>
    </r>
  </si>
  <si>
    <t>E9314LC - Navy, E9320LC - Black</t>
  </si>
  <si>
    <t>E9394LC - Navy, E9390LC - Black</t>
  </si>
  <si>
    <t>E394R - Navy, E390R - Black</t>
  </si>
  <si>
    <r>
      <t>Tek3 Women's Poly/Cotton Twill 4-pocket Pants</t>
    </r>
    <r>
      <rPr>
        <sz val="11"/>
        <color theme="1"/>
        <rFont val="Calibri"/>
        <family val="2"/>
        <scheme val="minor"/>
      </rPr>
      <t xml:space="preserve"> - 65% polyester/35% cotton stretch twill weave, permanent nano fluid repellency, waistband with elastic sides, permanent front and back creases, two rear pockets with button tab closures</t>
    </r>
  </si>
  <si>
    <t>E2814LCD</t>
  </si>
  <si>
    <t>E2804R</t>
  </si>
  <si>
    <r>
      <t>Tek3 Men's Poly/Cotton Twill 4-pocket Pants</t>
    </r>
    <r>
      <rPr>
        <sz val="11"/>
        <color theme="1"/>
        <rFont val="Calibri"/>
        <family val="2"/>
        <scheme val="minor"/>
      </rPr>
      <t xml:space="preserve"> - 65% polyester/35% cotton stretch twill weave, permanent nano fluid repellency, flex waistband, permanent front and back creases, two rear pockets with button tab closures</t>
    </r>
  </si>
  <si>
    <r>
      <t>Tek3 Men's Poly/Cotton Twill Cargo Pants</t>
    </r>
    <r>
      <rPr>
        <sz val="11"/>
        <color theme="1"/>
        <rFont val="Calibri"/>
        <family val="2"/>
        <scheme val="minor"/>
      </rPr>
      <t xml:space="preserve"> - 65% polyester/35% cotton stretch twill weave, permanent nano fluid repellency, flex waistband, permanent front and back creases, notched front pockets with reinforcements for clip knife, billy pockets, dual cargo pockets with internal/external compartments and flaps with hook-and loop closures, reflective trim under pocket flaps</t>
    </r>
  </si>
  <si>
    <t>E2844R</t>
  </si>
  <si>
    <t>E2854LC</t>
  </si>
  <si>
    <r>
      <t>Tek3 Women's Poly/Cotton Twill Cargo Pants</t>
    </r>
    <r>
      <rPr>
        <sz val="11"/>
        <color theme="1"/>
        <rFont val="Calibri"/>
        <family val="2"/>
        <scheme val="minor"/>
      </rPr>
      <t xml:space="preserve"> - 65% polyester/35% cotton stretch twill weave, permanent nano fluid repellency, waistband with elastic sides, permanent front and back creases, notched front pockets with reinforcements for clip knife, billy pockets, dual cargo pockets with internal/external compartments and flaps with hook-and loop closures, reflective trim under pocket flaps</t>
    </r>
  </si>
  <si>
    <r>
      <rPr>
        <b/>
        <sz val="11"/>
        <color theme="1"/>
        <rFont val="Calibri"/>
        <family val="2"/>
        <scheme val="minor"/>
      </rPr>
      <t xml:space="preserve">Tek3 Poly/Cotton Twill Cargo Short </t>
    </r>
    <r>
      <rPr>
        <sz val="11"/>
        <color theme="1"/>
        <rFont val="Calibri"/>
        <family val="2"/>
        <scheme val="minor"/>
      </rPr>
      <t>- 65% polyester/35% cotton stretch twill weave, permanent nano fluid repellency, flex waistband, cargo pockets with internal/external compartments and flaps with hook-and loop closures, reflective trim under pocket flaps</t>
    </r>
  </si>
  <si>
    <t>E2824</t>
  </si>
  <si>
    <t>E2834LC</t>
  </si>
  <si>
    <r>
      <rPr>
        <b/>
        <sz val="11"/>
        <color theme="1"/>
        <rFont val="Calibri"/>
        <family val="2"/>
        <scheme val="minor"/>
      </rPr>
      <t xml:space="preserve">Tek3 Poly/Cotton Twill Cargo Short </t>
    </r>
    <r>
      <rPr>
        <sz val="11"/>
        <color theme="1"/>
        <rFont val="Calibri"/>
        <family val="2"/>
        <scheme val="minor"/>
      </rPr>
      <t>- 65% polyester/35% cotton stretch twill weave, permanent nano fluid repellency, waistband with elastic sides, cargo pockets with internal/external compartments and flaps with hook-and loop closures, reflective trim under pocket flaps</t>
    </r>
  </si>
  <si>
    <r>
      <rPr>
        <b/>
        <sz val="11"/>
        <color theme="1"/>
        <rFont val="Calibri"/>
        <family val="2"/>
        <scheme val="minor"/>
      </rPr>
      <t>Men's Reflex Stretch Ripstop Cargo Pants</t>
    </r>
    <r>
      <rPr>
        <sz val="11"/>
        <color theme="1"/>
        <rFont val="Calibri"/>
        <family val="2"/>
        <scheme val="minor"/>
      </rPr>
      <t xml:space="preserve"> - 65% polyester/35% cotton ripstop with 12% fiber stretch fabric, lightweight, UVF 50, fluid repellent, covert flex waistband provides 3" stretch, notched front pockets with reinforcements for a clip knife, two external cargo pockets and flaps with magnetic closures, front and back permanent creases</t>
    </r>
  </si>
  <si>
    <t>E7364R - Navy, E7360R - Black</t>
  </si>
  <si>
    <r>
      <rPr>
        <b/>
        <sz val="11"/>
        <color theme="1"/>
        <rFont val="Calibri"/>
        <family val="2"/>
        <scheme val="minor"/>
      </rPr>
      <t>Women's Reflex Stretch Ripstop Cargo Pants</t>
    </r>
    <r>
      <rPr>
        <sz val="11"/>
        <color theme="1"/>
        <rFont val="Calibri"/>
        <family val="2"/>
        <scheme val="minor"/>
      </rPr>
      <t xml:space="preserve"> - 65% polyester/35% cotton ripstop with 12% fiber stretch fabric, lightweight, UVF 50, fluid repellent, waistband with elastic sides, notched front pockets with reinforcements for a clip knife, two external cargo pockets and flaps with magnetic closures, front and back permanent creases</t>
    </r>
  </si>
  <si>
    <t>E7374LC - Navy, E7370LC - Black</t>
  </si>
  <si>
    <t>E7354LC - Navy, E7350LC - Black</t>
  </si>
  <si>
    <t>E7344R - Navy, E7340R - Black</t>
  </si>
  <si>
    <r>
      <t>Men's Reflex Stretch Ripstop Cargo Shorts</t>
    </r>
    <r>
      <rPr>
        <sz val="11"/>
        <color theme="1"/>
        <rFont val="Calibri"/>
        <family val="2"/>
        <scheme val="minor"/>
      </rPr>
      <t xml:space="preserve"> - 65% polyester/35% cotton ripstop with 12% fiber stretch fabric, lightweight, UVF 50, fluid repellent, covert flex waistband provides 3" stretch, notched front pockets with reinforcements for a clip knife, two external cargo pockets and flaps with magnetic closures</t>
    </r>
  </si>
  <si>
    <t>E7384 - Navy, E7380 - Black</t>
  </si>
  <si>
    <t>E7394LC - Navy, E7390LC - Black</t>
  </si>
  <si>
    <r>
      <t>Women's Reflex Stretch Ripstop Cargo Shorts</t>
    </r>
    <r>
      <rPr>
        <sz val="11"/>
        <color theme="1"/>
        <rFont val="Calibri"/>
        <family val="2"/>
        <scheme val="minor"/>
      </rPr>
      <t xml:space="preserve"> - 65% polyester/35% cotton ripstop with 12% fiber stretch fabric, lightweight, UVF 50, fluid repellent, waistband with elastic sides, notched front pockets with reinforcements for a clip knife, two external cargo pockets and flaps with magnetic closures</t>
    </r>
  </si>
  <si>
    <r>
      <t xml:space="preserve">Distinction Women's Poly/Wool 4-pocket Pants </t>
    </r>
    <r>
      <rPr>
        <sz val="11"/>
        <color theme="1"/>
        <rFont val="Calibri"/>
        <family val="2"/>
        <scheme val="minor"/>
      </rPr>
      <t>- 74% polyester/25% wool/1% Lycra premium serge weave, waistband with elastic sides, concealed zipper pocket in left front pocket, permanent back and front creases, watch pocket</t>
    </r>
  </si>
  <si>
    <r>
      <t xml:space="preserve">Distinction Women's Poly/Wool Hidden Cargo  Pants </t>
    </r>
    <r>
      <rPr>
        <sz val="11"/>
        <color theme="1"/>
        <rFont val="Calibri"/>
        <family val="2"/>
        <scheme val="minor"/>
      </rPr>
      <t>- 74% polyester/25% wool/1% Lycra premium serge weave, waistband with elastic sides, concealed zipper pocket in left front pocket, permanent back and front creases, two hidden side pockets with internal compartments and zipper closures</t>
    </r>
  </si>
  <si>
    <r>
      <t xml:space="preserve">Men's Distinction Poly/Wool 4-pocket Pants </t>
    </r>
    <r>
      <rPr>
        <sz val="11"/>
        <color theme="1"/>
        <rFont val="Calibri"/>
        <family val="2"/>
        <scheme val="minor"/>
      </rPr>
      <t>- 74% polyester/25% wool/1% Lycra premium serge weave, flex waistband, concealed zipper pocket in left front pocket, permanent back and front creases, watch pocket</t>
    </r>
  </si>
  <si>
    <r>
      <t xml:space="preserve">Men's Distinction Poly/Wool Hidden Cargo  Pants </t>
    </r>
    <r>
      <rPr>
        <sz val="11"/>
        <color theme="1"/>
        <rFont val="Calibri"/>
        <family val="2"/>
        <scheme val="minor"/>
      </rPr>
      <t>- 74% polyester/25% wool/1% Lycra premium serge weave, flex waistband, concealed zipper pocket in left front pocket, permanent back and front creases, two hidden side pockets with internal compartments and zipper closures</t>
    </r>
  </si>
  <si>
    <r>
      <t xml:space="preserve">Distinction Women's Poly/Wool Cargo  Pants </t>
    </r>
    <r>
      <rPr>
        <sz val="11"/>
        <color theme="1"/>
        <rFont val="Calibri"/>
        <family val="2"/>
        <scheme val="minor"/>
      </rPr>
      <t>- 74% polyester/25% wool/1% Lycra premium serge weave, waistband with elastic sides, concealed zipper pocket in left front pocket, permanent back and front creases, dual-compartment cargo pockets with inverted pleats, hidden zippers behind flaps and hook-and-loop closures</t>
    </r>
  </si>
  <si>
    <r>
      <t xml:space="preserve">Men's Distinction Poly/Wool Cargo  Pants </t>
    </r>
    <r>
      <rPr>
        <sz val="11"/>
        <color theme="1"/>
        <rFont val="Calibri"/>
        <family val="2"/>
        <scheme val="minor"/>
      </rPr>
      <t>- 74% polyester/25% wool/1% Lycra premium serge weave, flex waistband, concealed zipper pocket in left front pocket, permanent back and front creases, dual-compartment cargo pockets with inverted pleats, hidden zippers behind flaps and hook-and-loop closures</t>
    </r>
  </si>
  <si>
    <t>E4030RN</t>
  </si>
  <si>
    <t>E444R</t>
  </si>
  <si>
    <t>E494RN</t>
  </si>
  <si>
    <t>E9494LCN</t>
  </si>
  <si>
    <t>E9444LC</t>
  </si>
  <si>
    <t>E4031LCN</t>
  </si>
  <si>
    <t>E3434LC</t>
  </si>
  <si>
    <r>
      <t>CX360 Women's 5-pocket Pants</t>
    </r>
    <r>
      <rPr>
        <sz val="11"/>
        <color theme="1"/>
        <rFont val="Calibri"/>
        <family val="2"/>
        <scheme val="minor"/>
      </rPr>
      <t xml:space="preserve"> - 100% polyester with 16% 4-way stretch, wrinkle-free fabric, permanent nano fluid repellency, UVF50, waistband with elastic sides, notched front pockets with reinforcements for a clip knife, concealed zipper compartment in left front pocket</t>
    </r>
  </si>
  <si>
    <r>
      <rPr>
        <b/>
        <sz val="11"/>
        <color theme="1"/>
        <rFont val="Calibri"/>
        <family val="2"/>
        <scheme val="minor"/>
      </rPr>
      <t>Men's CX360 5-pocket Pants</t>
    </r>
    <r>
      <rPr>
        <sz val="11"/>
        <color theme="1"/>
        <rFont val="Calibri"/>
        <family val="2"/>
        <scheme val="minor"/>
      </rPr>
      <t xml:space="preserve"> - 100% polyester with 16% 4-way stretch, wrinkle-free fabric, permanent nano fluid repellency, UVF50, flex waistband, notched front pockets with reinforcements for a clip knife, concealed zipper compartment in left front pocket</t>
    </r>
  </si>
  <si>
    <t>E3424R</t>
  </si>
  <si>
    <r>
      <t>CX360 Women's Covert Cargo Pants</t>
    </r>
    <r>
      <rPr>
        <sz val="11"/>
        <color theme="1"/>
        <rFont val="Calibri"/>
        <family val="2"/>
        <scheme val="minor"/>
      </rPr>
      <t xml:space="preserve"> - </t>
    </r>
    <r>
      <rPr>
        <b/>
        <sz val="11"/>
        <color theme="1"/>
        <rFont val="Calibri"/>
        <family val="2"/>
        <scheme val="minor"/>
      </rPr>
      <t xml:space="preserve"> </t>
    </r>
    <r>
      <rPr>
        <sz val="11"/>
        <color theme="1"/>
        <rFont val="Calibri"/>
        <family val="2"/>
        <scheme val="minor"/>
      </rPr>
      <t>100% polyester with 16% 4-way stretch,</t>
    </r>
    <r>
      <rPr>
        <b/>
        <sz val="11"/>
        <color theme="1"/>
        <rFont val="Calibri"/>
        <family val="2"/>
        <scheme val="minor"/>
      </rPr>
      <t xml:space="preserve"> </t>
    </r>
    <r>
      <rPr>
        <sz val="11"/>
        <color theme="1"/>
        <rFont val="Calibri"/>
        <family val="2"/>
        <scheme val="minor"/>
      </rPr>
      <t>permanent nano fluid repellency, UVF50, waistband with elastic sides, notched front pockets with reinforcements for a clip knife, concealed zipper compartment in left front pocket, two hidden side pockets with internal compartments and zipper closures</t>
    </r>
  </si>
  <si>
    <t>E3454LC</t>
  </si>
  <si>
    <r>
      <t>Men's CX360 Covert Cargo Pants</t>
    </r>
    <r>
      <rPr>
        <sz val="11"/>
        <color theme="1"/>
        <rFont val="Calibri"/>
        <family val="2"/>
        <scheme val="minor"/>
      </rPr>
      <t xml:space="preserve"> - </t>
    </r>
    <r>
      <rPr>
        <b/>
        <sz val="11"/>
        <color theme="1"/>
        <rFont val="Calibri"/>
        <family val="2"/>
        <scheme val="minor"/>
      </rPr>
      <t xml:space="preserve"> </t>
    </r>
    <r>
      <rPr>
        <sz val="11"/>
        <color theme="1"/>
        <rFont val="Calibri"/>
        <family val="2"/>
        <scheme val="minor"/>
      </rPr>
      <t>100% polyester with 16% 4-way stretch,</t>
    </r>
    <r>
      <rPr>
        <b/>
        <sz val="11"/>
        <color theme="1"/>
        <rFont val="Calibri"/>
        <family val="2"/>
        <scheme val="minor"/>
      </rPr>
      <t xml:space="preserve"> </t>
    </r>
    <r>
      <rPr>
        <sz val="11"/>
        <color theme="1"/>
        <rFont val="Calibri"/>
        <family val="2"/>
        <scheme val="minor"/>
      </rPr>
      <t>permanent nano fluid repellency, UVF50, flex waistband, notched front pockets with reinforcements for a clip knife, concealed zipper compartment in left front pocket, two hidden side pockets with internal compartments and zipper closures</t>
    </r>
  </si>
  <si>
    <t>E3444R</t>
  </si>
  <si>
    <r>
      <t>CX360 Women's Cargo Pants</t>
    </r>
    <r>
      <rPr>
        <sz val="11"/>
        <color theme="1"/>
        <rFont val="Calibri"/>
        <family val="2"/>
        <scheme val="minor"/>
      </rPr>
      <t xml:space="preserve"> - 100% polyester with 16% 4-way stretch, permanent nano fluid repellency, UVF50, waistband with elastic sides, notched front pockets with reinforcements for a clip knife, concealed zipper compartment in left front pocket, cargo pockets have magnetic closures and interior utility pockets </t>
    </r>
  </si>
  <si>
    <t>E3474LC</t>
  </si>
  <si>
    <r>
      <t>Men's CX360 Cargo Pants</t>
    </r>
    <r>
      <rPr>
        <sz val="11"/>
        <color theme="1"/>
        <rFont val="Calibri"/>
        <family val="2"/>
        <scheme val="minor"/>
      </rPr>
      <t xml:space="preserve"> - 100% polyester with 16% 4-way stretch, permanent nano fluid repellency, UVF50, flex waistband, notched front pockets with reinforcements for a clip knife, concealed zipper compartment in left front pocket, cargo pockets have magnetic closures and interior utility pockets </t>
    </r>
  </si>
  <si>
    <t>E3464R</t>
  </si>
  <si>
    <r>
      <rPr>
        <b/>
        <sz val="11"/>
        <color theme="1"/>
        <rFont val="Calibri"/>
        <family val="2"/>
        <scheme val="minor"/>
      </rPr>
      <t>Shield Duty Jacket</t>
    </r>
    <r>
      <rPr>
        <sz val="11"/>
        <color theme="1"/>
        <rFont val="Calibri"/>
        <family val="2"/>
        <scheme val="minor"/>
      </rPr>
      <t xml:space="preserve"> - 100% polyester mini-ripstop with windproof, waterproof, breathable  shell, side zipper vents, dual concealed-carry/utility chest pockets, large fleece-lined hand warmer/top entry pockets with internal compartments and flaps, two large internal patch pockets with zipper closures and communications access openings, magnetic closures on external pockets, ajustable storm cuffs, low-profile shoulder straps with mic loops, stealth drop-down identification panels on front and back</t>
    </r>
  </si>
  <si>
    <t>SH3204 - Navy, SH3200 - Black, SH3209 - OD Green</t>
  </si>
  <si>
    <r>
      <rPr>
        <b/>
        <sz val="11"/>
        <color theme="1"/>
        <rFont val="Calibri"/>
        <family val="2"/>
        <scheme val="minor"/>
      </rPr>
      <t>Shield Performance Soft Shell Jacket</t>
    </r>
    <r>
      <rPr>
        <sz val="11"/>
        <color theme="1"/>
        <rFont val="Calibri"/>
        <family val="2"/>
        <scheme val="minor"/>
      </rPr>
      <t xml:space="preserve"> - 2-way stretch woven 96% polyester/4% spandex exterior with fleece interior, windproof, waterproof, breathable, two concealed-carry/utility chest pockets with magnetic closures, side zipper vents,  low-profile shoulder straps, no-pill fleece-lined body and collar, two-way full-length nylon zipper, 6 functional pocket storage options</t>
    </r>
  </si>
  <si>
    <t>SH3504 - Navy, SH3500 - Black, SH3509 - OD Green</t>
  </si>
  <si>
    <r>
      <rPr>
        <b/>
        <sz val="11"/>
        <color theme="1"/>
        <rFont val="Calibri"/>
        <family val="2"/>
        <scheme val="minor"/>
      </rPr>
      <t>Shield Genesis Jacket</t>
    </r>
    <r>
      <rPr>
        <sz val="11"/>
        <color theme="1"/>
        <rFont val="Calibri"/>
        <family val="2"/>
        <scheme val="minor"/>
      </rPr>
      <t xml:space="preserve"> -  100% polyester mini-ripstop with windproof, waterproof, breathable  shell, removable Thinsulate liner, front two-way zipper, side zipper vents, dual inverted-pleat front patch pockets with top and side entries, hook-and-loop closures and D-ring, 3-piece waterproof hood with drawcord that rolls up into zipper compartment, low-profile utility shoulder straps, elasticized waistband, optional badge tab, name tape and mic loop included</t>
    </r>
  </si>
  <si>
    <t>SH3804 - Navy, SH3800 - Black</t>
  </si>
  <si>
    <r>
      <rPr>
        <b/>
        <sz val="11"/>
        <color theme="1"/>
        <rFont val="Calibri"/>
        <family val="2"/>
        <scheme val="minor"/>
      </rPr>
      <t>BodyShield External Vest Carrier V4</t>
    </r>
    <r>
      <rPr>
        <sz val="11"/>
        <color theme="1"/>
        <rFont val="Calibri"/>
        <family val="2"/>
        <scheme val="minor"/>
      </rPr>
      <t xml:space="preserve"> - Shell:  600 Denier Syntex 100% polyester Tropical Weave, Liner:  65% polyester/35% cotton twill weave, 2" knit elastic extension each front side panet, side slocure system, UPF 50 protection, antimicrobial liner and neck opening, zipper openings on inside for easy insertion of ballistic panels, large hidden document pocket, dual-access chest pockets, zipper opening on front with camera mount tab, loose funcional shoulder straps with interior shoulder openings under straps</t>
    </r>
  </si>
  <si>
    <t>V4114B - Navy, V4110B - Black, V4112B - Tan</t>
  </si>
  <si>
    <r>
      <t>Shield Self Collar Job Shirt</t>
    </r>
    <r>
      <rPr>
        <sz val="11"/>
        <color theme="1"/>
        <rFont val="Calibri"/>
        <family val="2"/>
        <scheme val="minor"/>
      </rPr>
      <t xml:space="preserve"> - 82% cotton/18% polyester heavyweight fleece, permanent nano fluid repellency, quarter-zip front closure with abrasion-resistant chin guard, adjustable chest pocket on right side, dual fleece-lined hand warmer pockets with internal compartments and D-ring, pen pockets on left sleeve, mic pockets at both shoulders and center tab at bottom of front zipper, ribbed waist and cuffs</t>
    </r>
  </si>
  <si>
    <r>
      <t>Shield Twill Collar Job Shirt</t>
    </r>
    <r>
      <rPr>
        <sz val="11"/>
        <color theme="1"/>
        <rFont val="Calibri"/>
        <family val="2"/>
        <scheme val="minor"/>
      </rPr>
      <t xml:space="preserve"> - 82% cotton/18% polyester heavyweight fleece, permanent nano fluid repellency, two-piece collar with internal stays and elbow patches, adjustable chest pocket on right side, dual fleece-lined hand warmer pockets with internal compartments and D-ring, pen pockets on left sleeve, mic pockets at both shoulders and center tab at bottom of front zipper, ribbed waist and cuffs</t>
    </r>
  </si>
  <si>
    <t>UVS171</t>
  </si>
  <si>
    <r>
      <t>UV1 CX360 Men's Long Sleeve Undervest Shirt</t>
    </r>
    <r>
      <rPr>
        <sz val="11"/>
        <color theme="1"/>
        <rFont val="Calibri"/>
        <family val="2"/>
        <scheme val="minor"/>
      </rPr>
      <t xml:space="preserve"> - 100% polyester with 16% 4-2ay stretch, knit torso fabric:  100% featherweight performance polyester, nano fluid repellency and antimicrobial technologies, 3-button lined front placket with mic loop and functional epaulets, top-fused convertible collar and two-button adjustable cuffs, dual communications wire access openings in side seams</t>
    </r>
  </si>
  <si>
    <r>
      <t>UV1 CX360 Women's Long Sleeve Undervest Shirt -</t>
    </r>
    <r>
      <rPr>
        <sz val="11"/>
        <color theme="1"/>
        <rFont val="Calibri"/>
        <family val="2"/>
        <scheme val="minor"/>
      </rPr>
      <t xml:space="preserve"> 100% polyester with 16% 4-2ay stretch, knit torso fabric:  100% featherweight performance polyester, nano fluid repellency and antimicrobial technologies, 3-button lined front placket with mic loop and functional</t>
    </r>
    <r>
      <rPr>
        <b/>
        <sz val="11"/>
        <color theme="1"/>
        <rFont val="Calibri"/>
        <family val="2"/>
        <scheme val="minor"/>
      </rPr>
      <t xml:space="preserve"> </t>
    </r>
    <r>
      <rPr>
        <sz val="11"/>
        <color theme="1"/>
        <rFont val="Calibri"/>
        <family val="2"/>
        <scheme val="minor"/>
      </rPr>
      <t>epaulets, top-fused convertible collar and two-button adjustable cuffs, dual communications wire access openings in side seams</t>
    </r>
  </si>
  <si>
    <t>UVS173</t>
  </si>
  <si>
    <r>
      <t>UV1 CX360 Men's Short Sleeve Undervest Shirt</t>
    </r>
    <r>
      <rPr>
        <sz val="11"/>
        <color theme="1"/>
        <rFont val="Calibri"/>
        <family val="2"/>
        <scheme val="minor"/>
      </rPr>
      <t xml:space="preserve"> - 100% polyester with 16% 4-2ay stretch, knit torso fabric:  100% featherweight performance polyester, nano fluid repellency and antimicrobial technologies, 3-button lined front placket with mic loop and functional epaulets, top-fused convertible collar, dual communications wire access openings in side seams</t>
    </r>
  </si>
  <si>
    <t>UVS172</t>
  </si>
  <si>
    <r>
      <t>UV1 CX360 Women's Short Sleeve Undervest Shirt -</t>
    </r>
    <r>
      <rPr>
        <sz val="11"/>
        <color theme="1"/>
        <rFont val="Calibri"/>
        <family val="2"/>
        <scheme val="minor"/>
      </rPr>
      <t xml:space="preserve"> 100% polyester with 16% 4-2ay stretch, knit torso fabric:  100% featherweight performance polyester, nano fluid repellency and antimicrobial technologies, 3-button lined front placket with mic loop and functional</t>
    </r>
    <r>
      <rPr>
        <b/>
        <sz val="11"/>
        <color theme="1"/>
        <rFont val="Calibri"/>
        <family val="2"/>
        <scheme val="minor"/>
      </rPr>
      <t xml:space="preserve"> </t>
    </r>
    <r>
      <rPr>
        <sz val="11"/>
        <color theme="1"/>
        <rFont val="Calibri"/>
        <family val="2"/>
        <scheme val="minor"/>
      </rPr>
      <t>epaulets, top-fused convertible collar, dual communications wire access openings in side seams</t>
    </r>
  </si>
  <si>
    <t>UVS174</t>
  </si>
  <si>
    <r>
      <t xml:space="preserve">UV1 TesTrop2 Women's Long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banded dress collar and two-button adjustable cuffs, dual communications wire access openings in side seams</t>
    </r>
  </si>
  <si>
    <t>UVS103</t>
  </si>
  <si>
    <r>
      <t xml:space="preserve">UV1 TesTrop2 Women's Short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top-fused convertible with internal stays, dual communications wire access openings in side seams</t>
    </r>
  </si>
  <si>
    <t>UVS104</t>
  </si>
  <si>
    <r>
      <t xml:space="preserve">UV1 TexTrop2 Men's Short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top-fused convertible with internal stays, dual communications wire access openings in side seams</t>
    </r>
  </si>
  <si>
    <r>
      <t xml:space="preserve">UV1 TexTrop2 Men's Long Sleeve Undervest Shirt </t>
    </r>
    <r>
      <rPr>
        <sz val="11"/>
        <color theme="1"/>
        <rFont val="Calibri"/>
        <family val="2"/>
        <scheme val="minor"/>
      </rPr>
      <t>- 100% textured stretch polyester tropical weave, knit torso fabric:  100% featherweight performance polyester, nano moisture wicking and antimicrobial technologies, 3-button lined front placket with mic loop and functonal epaulets, banded dress collar and two-button adjustable cuffs, dual communications wire access openings in side seams</t>
    </r>
  </si>
  <si>
    <t>UVS102 - Navy, UVS118 - Black, UVS114 - Tan</t>
  </si>
  <si>
    <t>E314RN - Navy, E320RN - Black</t>
  </si>
  <si>
    <t>UVS101 - Navy, UVS117 - Black, UVS113 - Tan</t>
  </si>
  <si>
    <r>
      <t xml:space="preserve">UV2 FlexTech Undervest Shirt </t>
    </r>
    <r>
      <rPr>
        <sz val="11"/>
        <color theme="1"/>
        <rFont val="Calibri"/>
        <family val="2"/>
        <scheme val="minor"/>
      </rPr>
      <t>- upper shell fabric:  unlined 100% polyester FlexTech, lower shell fabric:  100% polyester UFX tactical polo pique knit, 3-snap closure placket with mic loop for easy on and off, dual communications wire access openings in side seams</t>
    </r>
  </si>
  <si>
    <t>UVS204</t>
  </si>
  <si>
    <r>
      <t>UV1 Reflex Long Sleeve Undervest Shirt</t>
    </r>
    <r>
      <rPr>
        <sz val="11"/>
        <color theme="1"/>
        <rFont val="Calibri"/>
        <family val="2"/>
        <scheme val="minor"/>
      </rPr>
      <t xml:space="preserve"> - 65% polyester/35% cotton ripstop with 18% permanent fiber stretch shirt fabric, knit torso fabric:  100% featherweight performance polyester, nano moisture wicking and antimicrobial technologies, 3-button lined front placket with mic loop and functional epaulets, banded dress collar and two-button adjustable cuffs, dual communications wire access openings in side seams</t>
    </r>
  </si>
  <si>
    <t>UVS141 - Navy, UVS 156-Black</t>
  </si>
  <si>
    <r>
      <t>UV1 Reflex Short Sleeve Undervest Shirt</t>
    </r>
    <r>
      <rPr>
        <sz val="11"/>
        <color theme="1"/>
        <rFont val="Calibri"/>
        <family val="2"/>
        <scheme val="minor"/>
      </rPr>
      <t xml:space="preserve"> - 65% polyester/35% cotton ripstop with 18% permanent fiber stretch shirt fabric, knit torso fabric:  100% featherweight performance polyester, nano moisture wicking and antimicrobial technologies, 3-button lined front placket with mic loop and functional epaulets, top-fused convertible collar wiht internal stays, dual communications wire access openings in side seams</t>
    </r>
  </si>
  <si>
    <t>UVS142 - Navy, UVS 157-Black</t>
  </si>
  <si>
    <r>
      <t>Women's ABR Pro Pant</t>
    </r>
    <r>
      <rPr>
        <sz val="11"/>
        <color theme="1"/>
        <rFont val="Calibri"/>
        <family val="2"/>
        <scheme val="minor"/>
      </rPr>
      <t xml:space="preserve"> - 71% polyester/29% cotton FlexLite ripstop, stretch panels:  87% polyester/13% elastane, comfort waist, reinforced seat &amp; knees, 9 total pockets, expandable cargo pockets, covered knife/mag pocket, phone/mag pocket,  back slash pockets and fade resistant toll strap, D-ring on right front belt loop</t>
    </r>
    <r>
      <rPr>
        <b/>
        <sz val="11"/>
        <color theme="1"/>
        <rFont val="Calibri"/>
        <family val="2"/>
        <scheme val="minor"/>
      </rPr>
      <t xml:space="preserve"> </t>
    </r>
  </si>
  <si>
    <r>
      <t>Men's ABR Pro Pant</t>
    </r>
    <r>
      <rPr>
        <sz val="11"/>
        <color rgb="FF000000"/>
        <rFont val="Calibri"/>
        <family val="2"/>
        <scheme val="minor"/>
      </rPr>
      <t xml:space="preserve"> - 71% polyester/29% cotton FlexLite ripstop, stretch panels:  87% polyester/13% elastane, comfort waist, reinforced seat &amp; knees, 9 total pockets, expandable cargo pockets, covered knife/mag pocket, phone/mag pocket,  back slash pockets and fade resistant toll strap, D-ring on right front belt loop </t>
    </r>
  </si>
  <si>
    <r>
      <t xml:space="preserve">Women's Stryke Long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</si>
  <si>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Women's Stryke Short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</si>
  <si>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Men's Stryke Long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 adjustable cuffs and roll-up sleeve-keeper</t>
    </r>
  </si>
  <si>
    <r>
      <t xml:space="preserve">Men's Stryke Short Sleeve Shirt </t>
    </r>
    <r>
      <rPr>
        <sz val="11"/>
        <color theme="1"/>
        <rFont val="Calibri"/>
        <family val="2"/>
        <scheme val="minor"/>
      </rPr>
      <t xml:space="preserve"> - 65% polyester/35% cotton Flex-Tac mechanical stretch ripstop, water/stain/soil repellent, dual chest pockets with flaps, Dual ReadyPocket for storing documents or other electronic gear, hidden button-down collar tabs, twin chest pockets with pen slots, left sleeve pen pocket</t>
    </r>
  </si>
  <si>
    <r>
      <t xml:space="preserve">Women's 24-7 Series Ascent Pants </t>
    </r>
    <r>
      <rPr>
        <sz val="11"/>
        <color theme="1"/>
        <rFont val="Calibri"/>
        <family val="2"/>
        <scheme val="minor"/>
      </rPr>
      <t>- 80% polyester/20% cotton micro ripstop fabric with mechanical stretch, durable water resistant treatment for soil/moisture protection, stain/fade resistant, inset cargo pockets, discrete reinforced knees, easy access DropN pocket behind each cargo pocket that accommodates most cell phones, reinforced front knife/flashlight utility pockets, badge holders on front belt loops, internal knee pockets for optional knee pads</t>
    </r>
  </si>
  <si>
    <r>
      <t xml:space="preserve">Women's 24-7 Series Ascent Shorts </t>
    </r>
    <r>
      <rPr>
        <sz val="11"/>
        <color theme="1"/>
        <rFont val="Calibri"/>
        <family val="2"/>
        <scheme val="minor"/>
      </rPr>
      <t>- 80% polyester/20% cotton micro ripstop fabric with mechanical stretch, durable water resistant treatment for soil/moisture protection, stain/fade resistant, inset cargo pockets, easy access DropN pocket behind each cargo pocket that accommodates most cell phones, reinforced front knife/flashlight utility pockets, badge holders on front belt loop that can be used as a small concealed pocket, inset rear pockets with flaps, 6" inseam</t>
    </r>
  </si>
  <si>
    <r>
      <t xml:space="preserve">Women's 24-7 Series Xpedition Pants </t>
    </r>
    <r>
      <rPr>
        <sz val="11"/>
        <color theme="1"/>
        <rFont val="Calibri"/>
        <family val="2"/>
        <scheme val="minor"/>
      </rPr>
      <t xml:space="preserve">- 65% polyester/35% cotton ripstop fabric with mechanical stretch, durable water repellent coating and double weave 91% nylon/9% Spandex accents, comfort fit slider waistband, carabiner or key chain loops on front belt loops, deep front slash pockets, front-facing inset stretch cargo pockets with hidden snap closure and internal D-rings, left cargo pocket has zipper closure under flap, easy access DropN pocket behind right cargo pocket,2-back pockets - one with easy access flap closure and one with secure zippered closure, dual mesh zippered cooling vents on each leg at the thigh and calf area, double zipper leg opening with expandable mesh lining and mesh options, adjustable snaps on ankle cuffs and boot hooks </t>
    </r>
  </si>
  <si>
    <r>
      <t>Women's 24-7 Series Original Tactical Pant -</t>
    </r>
    <r>
      <rPr>
        <sz val="11"/>
        <color theme="1"/>
        <rFont val="Calibri"/>
        <family val="2"/>
        <scheme val="minor"/>
      </rPr>
      <t xml:space="preserve"> 65% polyester/35% cotton ripstop fabric, durable water resistant treatment for soil/moisture protection, comfort fit slider waistband, extra deep front pockets, 2-knife/accessory pockets, 2-cargo pockets with hook &amp; loop closure and bellowed side gussets, 2-internal magazine compartments in both cargo pockets, expandable back pockets with hook and loop closure, cellphone/magazine pocket, reinforced knee with inside opening for optional knee pads</t>
    </r>
  </si>
  <si>
    <r>
      <t xml:space="preserve">Women's 24-7 Series Classic Pants </t>
    </r>
    <r>
      <rPr>
        <sz val="11"/>
        <color theme="1"/>
        <rFont val="Calibri"/>
        <family val="2"/>
        <scheme val="minor"/>
      </rPr>
      <t>- 65% polyester/35% cotton ripstop, durable water resistant treatment for soil/moisture protection, comfort fit slider waistband, 2-vertical hidden zippered pockets incorporated into the front pocket side seam, extra deep front pockets, expandable back pockets with hook &amp; loop closure, 2-special hidden zipper thigh pockets incorporated into side seams, 2-knife/accessory pockets</t>
    </r>
  </si>
  <si>
    <r>
      <t xml:space="preserve">Men's 24-7 Series Short Sleeve Bike Polo Shirt </t>
    </r>
    <r>
      <rPr>
        <sz val="11"/>
        <color theme="1"/>
        <rFont val="Calibri"/>
        <family val="2"/>
        <scheme val="minor"/>
      </rPr>
      <t>- 100% polyester, integrated 1.5" 3M reflective on the back, .5" 3M reflective on front and sleeves, mesh side panels for ventilation, single pen stalls on both sleeves, mic/sunglass loop at the bottom of the 3-button placket, no-curl soft knit collar, moisture wicking technology, anti-microbial, no pill/snag fabric, 50+ UV protection, epaulet/badge kit</t>
    </r>
  </si>
  <si>
    <r>
      <t>Men's 24-7 Series Original Tactical Pant -</t>
    </r>
    <r>
      <rPr>
        <sz val="11"/>
        <color theme="1"/>
        <rFont val="Calibri"/>
        <family val="2"/>
        <scheme val="minor"/>
      </rPr>
      <t xml:space="preserve"> 65% polyester/35% cotton ripstop fabric, durable water resistant treatment for soil/moisture protection, comfort fit slider waistband, designed to accommodate a concealed weapon, extra deep front pockets, 2-knife/accessory pockets, 2-cargo pockets with hook &amp; loop closure and bellowed side gussets, 2-internal magazine compartments in both cargo pockets, expandable back pockets with hook and loop closure, cellphone/magazine pocket, reinforced knee with inside opening for optional knee pads</t>
    </r>
  </si>
  <si>
    <r>
      <t xml:space="preserve">Men's 24-7 Series Ascent Pants </t>
    </r>
    <r>
      <rPr>
        <sz val="11"/>
        <color theme="1"/>
        <rFont val="Calibri"/>
        <family val="2"/>
        <scheme val="minor"/>
      </rPr>
      <t>- 80% polyester/20% cotton micro ripstop fabric with mechanical stretch, durable water resistant treatment for soil/moisture protection, stain/fade resistant, inset cargo pockets, discrete reinforced knees, easy access DropN pocket behind each cargo pocket that accommodates most cell phones, reinforced front knife/flashlight utility pockets, badge holders on front belt loops, internal knee pockets for optional knee pads</t>
    </r>
  </si>
  <si>
    <r>
      <t xml:space="preserve">Men's 24-7 Series Xpedition Pants </t>
    </r>
    <r>
      <rPr>
        <sz val="11"/>
        <color theme="1"/>
        <rFont val="Calibri"/>
        <family val="2"/>
        <scheme val="minor"/>
      </rPr>
      <t xml:space="preserve">- 65% polyester/35% cotton ripstop fabric with mechanical stretch, durable water repellent coating and double weave 91% nylon/9% Spandex accents, comfort fit slider waistband, carabiner or key chain loops on front belt loops, deep front slash pockets, front-facing inset stretch cargo pockets with hidden snap closure and internal D-rings, left cargo pocket has zipper closure under flap, easy access DropN pocket behind right cargo pocket,2-back pockets - one with easy access flap closure and one with secure zippered closure, dual mesh zippered cooling vents on each leg at the thigh and calf area, double zipper leg opening with expandable mesh lining and mesh options, adjustable snaps on ankle cuffs and boot hooks </t>
    </r>
  </si>
  <si>
    <r>
      <t xml:space="preserve">Men's 24-7 Series Classic Pants </t>
    </r>
    <r>
      <rPr>
        <sz val="11"/>
        <color theme="1"/>
        <rFont val="Calibri"/>
        <family val="2"/>
        <scheme val="minor"/>
      </rPr>
      <t>- 65% polyester/35% cotton ripstop, durable water resistant treatment for soil/moisture protection, comfort fit slider waistband, 2-vertical hidden zippered pockets incorporated into the front pocket side seam, extra deep front pockets, expandable back pockets with hook &amp; loop closure, 2-special hidden zipper thigh pockets incorporated into side seams, 2-knife/accessory pockets</t>
    </r>
  </si>
  <si>
    <r>
      <rPr>
        <b/>
        <sz val="11"/>
        <color theme="1"/>
        <rFont val="Calibri"/>
        <family val="2"/>
        <scheme val="minor"/>
      </rPr>
      <t>24-7 Series Tactical Softshell Jacket</t>
    </r>
    <r>
      <rPr>
        <sz val="11"/>
        <color theme="1"/>
        <rFont val="Calibri"/>
        <family val="2"/>
        <scheme val="minor"/>
      </rPr>
      <t xml:space="preserve"> - 100% polyester, lightweight, wind/water resistant, sipper front closure with fleece lined zip through collar, two angled waist pockets with hidden &amp; covered zipper closures and mesh lining, side seam zippers for easy access to belt or torso, hook &amp; loop self fabric cuff closures, one-hand cord lock waist drawstring, two rear zipper pockets on lower back, two zippered  sleeve pockets, 4"x4" shoulder loop patches for attaching patch insignia or badge</t>
    </r>
  </si>
  <si>
    <r>
      <rPr>
        <b/>
        <sz val="11"/>
        <color theme="1"/>
        <rFont val="Calibri"/>
        <family val="2"/>
        <scheme val="minor"/>
      </rPr>
      <t>24-7 Series Tactical Softshell Jacket</t>
    </r>
    <r>
      <rPr>
        <sz val="11"/>
        <color theme="1"/>
        <rFont val="Calibri"/>
        <family val="2"/>
        <scheme val="minor"/>
      </rPr>
      <t xml:space="preserve"> - 100% polyester, lightweight, wind/water resistant, sipper front closure with fleece lined zip through collar, two angled waist pockets with hidden &amp; covered zipper closures and mesh lining, side seam zippers for easy access to belt or torso, hook &amp; loop self fabric cuff closures, one-hand cord lock waist drawstring, two rear zipper pockets on lower back, two zippered  sleeve pockets</t>
    </r>
  </si>
  <si>
    <t>Lot 9</t>
  </si>
  <si>
    <t>UMW11900</t>
  </si>
  <si>
    <t>UMW11800</t>
  </si>
  <si>
    <t>UM11900</t>
  </si>
  <si>
    <t>UM1180</t>
  </si>
  <si>
    <r>
      <t xml:space="preserve">Women's Polyflex 4-pocket Trousers </t>
    </r>
    <r>
      <rPr>
        <sz val="11"/>
        <color theme="1"/>
        <rFont val="Calibri"/>
        <family val="2"/>
        <scheme val="minor"/>
      </rPr>
      <t>- 100% polyester serge weave, self-adjusting expandable action waist, 2 side quarter-top pockets, 2 top stitched hip pockets</t>
    </r>
  </si>
  <si>
    <t>UMW10220</t>
  </si>
  <si>
    <t>UM10220</t>
  </si>
  <si>
    <r>
      <t xml:space="preserve">Men's Polyflex 4-pocket Trousers </t>
    </r>
    <r>
      <rPr>
        <sz val="11"/>
        <color theme="1"/>
        <rFont val="Calibri"/>
        <family val="2"/>
        <scheme val="minor"/>
      </rPr>
      <t>- 100% polyester serge weave, self-adjusting expandable action waist, 2 side quarter-top pockets, 2 top stitched hip pockets</t>
    </r>
  </si>
  <si>
    <r>
      <rPr>
        <b/>
        <sz val="11"/>
        <color theme="1"/>
        <rFont val="Calibri"/>
        <family val="2"/>
        <scheme val="minor"/>
      </rPr>
      <t xml:space="preserve">Women's Mini Ripstretch Lightweight Tactical Trousers </t>
    </r>
    <r>
      <rPr>
        <sz val="11"/>
        <color theme="1"/>
        <rFont val="Calibri"/>
        <family val="2"/>
        <scheme val="minor"/>
      </rPr>
      <t>- 65% polyester/35% cotton lightweight mini ripstretch fabric, water/oil/stain resistant, self-adjusting expandable action waist, double reinforced knee panels with inside knee pad pocket, 2 cargo pockets with speedy access flaps, two 4-inch front welt pockets, two rear pocket flaps, two rear knife/flashlight pockets with double reinforced pocket knife corners</t>
    </r>
  </si>
  <si>
    <t>UMW10175</t>
  </si>
  <si>
    <t>UM10175</t>
  </si>
  <si>
    <r>
      <rPr>
        <b/>
        <sz val="11"/>
        <color theme="1"/>
        <rFont val="Calibri"/>
        <family val="2"/>
        <scheme val="minor"/>
      </rPr>
      <t xml:space="preserve">Men's Mini Ripstretch Lightweight Tactical Trousers </t>
    </r>
    <r>
      <rPr>
        <sz val="11"/>
        <color theme="1"/>
        <rFont val="Calibri"/>
        <family val="2"/>
        <scheme val="minor"/>
      </rPr>
      <t>- 65% polyester/35% cotton lightweight mini ripstretch fabric, water/oil/stain resistant, self-adjusting expandable action waist, double reinforced knee panels with inside knee pad pocket, 2 cargo pockets with speedy access flaps, two 4-inch front welt pockets, two rear pocket flaps, two rear knife/flashlight pockets with double reinforced pocket knife corners</t>
    </r>
  </si>
  <si>
    <t>UM380</t>
  </si>
  <si>
    <t>UM790</t>
  </si>
  <si>
    <t>UM550</t>
  </si>
  <si>
    <r>
      <t xml:space="preserve">Men's Two Tone Short Sleeve Polo Shirt </t>
    </r>
    <r>
      <rPr>
        <sz val="11"/>
        <color theme="1"/>
        <rFont val="Calibri"/>
        <family val="2"/>
        <scheme val="minor"/>
      </rPr>
      <t>- 70% Coolmax/30% polyester pique knit, sport collar with fused tricot interliner, zippered left chest pocket, reinforced placket front with buttons, epaulets, self sleeve cuff, 1/2 inch reflective trim on front/back/sleeves, two inch side vents, solid or reflective printing available</t>
    </r>
  </si>
  <si>
    <t>UM560</t>
  </si>
  <si>
    <t>Manufacturer:  United Uniforms</t>
  </si>
  <si>
    <t>UM5257</t>
  </si>
  <si>
    <r>
      <rPr>
        <b/>
        <sz val="11"/>
        <color theme="1"/>
        <rFont val="Calibri"/>
        <family val="2"/>
        <scheme val="minor"/>
      </rPr>
      <t>Versa Duty Jacket Soft Shell Liner</t>
    </r>
    <r>
      <rPr>
        <sz val="11"/>
        <color theme="1"/>
        <rFont val="Calibri"/>
        <family val="2"/>
        <scheme val="minor"/>
      </rPr>
      <t xml:space="preserve"> - 96% polyester/4% Spandex 2-way stretch fabric, side zipper vents with adjustable snaps, two way nylon zipper with abrasion resistant chin protector, two large hidden chest pockets with magnetic snap closures, dual shoulder mic/utility tabs, no-pill fleece-lined body and collar, tricot-lined sleeves for easy removal, four large lower pockets, fleece lined outer pockets with zipper closures and inner pockets with zipper closure and wire access openings, can be used as an inner liner with Versa Duty Jacket Outer Shell</t>
    </r>
  </si>
  <si>
    <t>UM5357</t>
  </si>
  <si>
    <t>UM10604</t>
  </si>
  <si>
    <t>UM10605</t>
  </si>
  <si>
    <t>UM10704</t>
  </si>
  <si>
    <t>UM10705</t>
  </si>
  <si>
    <t>UM127</t>
  </si>
  <si>
    <t>UM128</t>
  </si>
  <si>
    <r>
      <t>Men's Performance Long Sleeve Polo Shirt</t>
    </r>
    <r>
      <rPr>
        <sz val="11"/>
        <color rgb="FF000000"/>
        <rFont val="Calibri"/>
        <family val="2"/>
        <scheme val="minor"/>
      </rPr>
      <t xml:space="preserve"> - 100% polyester, moisture wicking and quick drying fabric, mic loops at shoulders and chest, no roll collar with flexible collar stays, dual pen pockets at left sleeve</t>
    </r>
  </si>
  <si>
    <r>
      <t>Men's Performance Short Sleeve Polo Shirt</t>
    </r>
    <r>
      <rPr>
        <sz val="11"/>
        <color rgb="FF000000"/>
        <rFont val="Calibri"/>
        <family val="2"/>
        <scheme val="minor"/>
      </rPr>
      <t xml:space="preserve"> - 100% polyester, moisture wicking/wrinkle resistant/quick drying fabric, mic loops at shoulders and chest, no roll collar with flexible collar stays, dual pen pockets at left sleeve</t>
    </r>
  </si>
  <si>
    <r>
      <t xml:space="preserve">Men's Professional Short Sleeve Polo Shirt </t>
    </r>
    <r>
      <rPr>
        <sz val="11"/>
        <color rgb="FF000000"/>
        <rFont val="Calibri"/>
        <family val="2"/>
        <scheme val="minor"/>
      </rPr>
      <t xml:space="preserve"> - 100% cotton pique, fade/shrink/wrinkle resistant, no roll collar with flexible collar stays, pen pocket in wearer's left sleeve, body side vents in hem</t>
    </r>
  </si>
  <si>
    <r>
      <t xml:space="preserve">Men's Professional Long Sleeve Polo Shirt </t>
    </r>
    <r>
      <rPr>
        <sz val="11"/>
        <color rgb="FF000000"/>
        <rFont val="Calibri"/>
        <family val="2"/>
        <scheme val="minor"/>
      </rPr>
      <t xml:space="preserve"> - 100% cotton pique, fade/shrink/wrinkle resistant, no roll collar with flexible collar stays, pen pocket in wearer's left sleeve, body side vents in hem</t>
    </r>
  </si>
  <si>
    <r>
      <t>High Performance Station Wear Short Sleeve T-shirt</t>
    </r>
    <r>
      <rPr>
        <sz val="11"/>
        <color theme="1"/>
        <rFont val="Calibri"/>
        <family val="2"/>
        <scheme val="minor"/>
      </rPr>
      <t xml:space="preserve"> - 100% cotton jersey, moisture wicking technology, 1-inch no roll high density collar, spandex ribbed crew neck, extra long to stay tucked in </t>
    </r>
  </si>
  <si>
    <r>
      <t>High Performance Station Wear Long Sleeve T-shirt</t>
    </r>
    <r>
      <rPr>
        <sz val="11"/>
        <color theme="1"/>
        <rFont val="Calibri"/>
        <family val="2"/>
        <scheme val="minor"/>
      </rPr>
      <t xml:space="preserve"> - 100% cotton jersey, moisture wicking technology, 1-inch no roll high density collar, spandex ribbed crew neck, extra long to stay tucked in </t>
    </r>
  </si>
  <si>
    <r>
      <t>Men's Company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UPF 50, FIREFLY thread through garment, certified to NFPA 1975</t>
    </r>
  </si>
  <si>
    <r>
      <t>Women's Company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UPF 50, FIREFLY thread through garment, certified to NFPA 1975</t>
    </r>
  </si>
  <si>
    <r>
      <t>Men's Company Cargo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pleated cargo pockets, UPF 50, FIREFLY thread through garment, certified to NFPA 1975</t>
    </r>
  </si>
  <si>
    <r>
      <t>Women's Company Cargo Pant 2.0</t>
    </r>
    <r>
      <rPr>
        <sz val="11"/>
        <color rgb="FF000000"/>
        <rFont val="Calibri"/>
        <family val="2"/>
        <scheme val="minor"/>
      </rPr>
      <t xml:space="preserve"> - 100% cotton twill, self adjusting tunnel waist, front pocket openings with reinforced knife clip guards, back pockets are inset welt pockets - right side has button closure, pleated cargo pockets, UPF 50, FIREFLY thread through garment, certified to NFPA 1975</t>
    </r>
  </si>
  <si>
    <r>
      <t>Men's Taclite Pro Ripstop Pants</t>
    </r>
    <r>
      <rPr>
        <sz val="11"/>
        <color rgb="FF000000"/>
        <rFont val="Calibri"/>
        <family val="2"/>
        <scheme val="minor"/>
      </rPr>
      <t xml:space="preserve"> - 65% polyester/35% cotton ripstop, water/dirt/stain resistant, action waistband, relaxed fit, double-reinforced seat and knees (internal kneepad ready), eight total pockets including strap-and-slash seat pockets, extra pockets sized for tactical use, hip-mounted D-ring</t>
    </r>
  </si>
  <si>
    <r>
      <t xml:space="preserve">Men's 24-7 Series Grid Fleece Zip Thru Job Shirt </t>
    </r>
    <r>
      <rPr>
        <sz val="11"/>
        <color theme="1"/>
        <rFont val="Calibri"/>
        <family val="2"/>
        <scheme val="minor"/>
      </rPr>
      <t>- 94% polyester/6% spandex, mid-weight shirt with pullover design and zip through collar, plaited grid jersey knit, lined with grid fleece for increased breathability and improved moisture wicking, deep chest radio pocket with inner hook &amp; loop tabs, mic loops on shoulders and double pen stall on sleeve, side seam pockets, elasticized rib trim at wrist and waist</t>
    </r>
  </si>
  <si>
    <t>Lot 10</t>
  </si>
  <si>
    <t>United - Percentage Discount off of List Price for Uniform catalog:</t>
  </si>
  <si>
    <t>SH595</t>
  </si>
  <si>
    <r>
      <rPr>
        <b/>
        <sz val="11"/>
        <color theme="1"/>
        <rFont val="Calibri"/>
        <family val="2"/>
        <scheme val="minor"/>
      </rPr>
      <t>Women's Dri-Elite Performance Short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</si>
  <si>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SH595FE</t>
  </si>
  <si>
    <r>
      <rPr>
        <b/>
        <sz val="11"/>
        <color theme="1"/>
        <rFont val="Calibri"/>
        <family val="2"/>
        <scheme val="minor"/>
      </rPr>
      <t>Women's Dri-Elite Performance Long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</si>
  <si>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SH596FE</t>
  </si>
  <si>
    <r>
      <rPr>
        <b/>
        <sz val="11"/>
        <color theme="1"/>
        <rFont val="Calibri"/>
        <family val="2"/>
        <scheme val="minor"/>
      </rPr>
      <t>Men's Dri-Elite Performance Long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</si>
  <si>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r>
      <rPr>
        <b/>
        <sz val="11"/>
        <color theme="1"/>
        <rFont val="Calibri"/>
        <family val="2"/>
        <scheme val="minor"/>
      </rPr>
      <t>Men's Dri-Elite Performance Short Sleeve Polo Shirt</t>
    </r>
    <r>
      <rPr>
        <sz val="11"/>
        <color theme="1"/>
        <rFont val="Calibri"/>
        <family val="2"/>
        <scheme val="minor"/>
      </rPr>
      <t xml:space="preserve"> - 100% polyester waffle knit pique, breathable and moisture-wicking, 3M Scotchguard stain-resistant fabric finish, wrinkle/shrinkage/fade resistant, self-fabric roll-free collar with hidden stays, double pen pocket on left sleeve</t>
    </r>
  </si>
  <si>
    <t>SH596</t>
  </si>
  <si>
    <r>
      <t>EMS Jumpsuit</t>
    </r>
    <r>
      <rPr>
        <sz val="11"/>
        <color theme="1"/>
        <rFont val="Calibri"/>
        <family val="2"/>
        <scheme val="minor"/>
      </rPr>
      <t xml:space="preserve"> - 65% polyester/35% cotton ripstop, collar lined for shape retention, elastic waist across back, 2" silver 3M Scotchlite reflective stripes around sleeves, lower legs and across lower back, two side pockets, back right and left hip pockets have Velcro closures and 2" silver 3M Scotchlite reflective stripe across pocket flap, reinforced loop on back right hip for radio clip, cargo pocket on left leg, EMS utility pocket on right leg with snap tabs and Velcro flap, reinforced knees, two large chest pockets with Velcro flap closure, additional page pocket sewn onto exterior lower left corner of left chest pocket, full length front YKK 2-Way zipper closure</t>
    </r>
  </si>
  <si>
    <r>
      <rPr>
        <b/>
        <sz val="11"/>
        <color theme="1"/>
        <rFont val="Calibri"/>
        <family val="2"/>
        <scheme val="minor"/>
      </rPr>
      <t xml:space="preserve">Single Breasted Dress Coat </t>
    </r>
    <r>
      <rPr>
        <sz val="11"/>
        <color theme="1"/>
        <rFont val="Calibri"/>
        <family val="2"/>
        <scheme val="minor"/>
      </rPr>
      <t>- 100% wool, serge weave, 4 or 5  button front, fully lined with satin lining, notched lapels, w top front pleated and rounded corner pockets with scalloped flaps, 2 lower false pockets with scalloped flaps, 2 reinforced inside double welt pockets, center back vent, underarm inside sweat shields, wool-felt under collar, cross-stitched epaulets, badge tab with metal eyelets</t>
    </r>
  </si>
  <si>
    <r>
      <rPr>
        <b/>
        <sz val="11"/>
        <color theme="1"/>
        <rFont val="Calibri"/>
        <family val="2"/>
        <scheme val="minor"/>
      </rPr>
      <t xml:space="preserve">Double Breasted Dress Coat </t>
    </r>
    <r>
      <rPr>
        <sz val="11"/>
        <color theme="1"/>
        <rFont val="Calibri"/>
        <family val="2"/>
        <scheme val="minor"/>
      </rPr>
      <t>- 55% polyester/45% wool, gabardine weave, 6 or 8 button front, fully lined with satin lining, peak lapels, left chest welt pocket, 2 lower false welt pockets, 2 reinforced inside double welt pockets, center back vent, underm inside sweat shields, wool felt under collar, cross-stitched epaulets, outside badge tab with metal eyelets</t>
    </r>
  </si>
  <si>
    <r>
      <t>ANSI 207-2011 Ripstop Safety Vest</t>
    </r>
    <r>
      <rPr>
        <sz val="11"/>
        <color theme="1"/>
        <rFont val="Calibri"/>
        <family val="2"/>
        <scheme val="minor"/>
      </rPr>
      <t xml:space="preserve"> - water repellent ripstop front, athletic mesh for breathability and comfort, dual mic tabs on each shoulder, sewn in badge eyelets on left chest, pen pocket on left front, 6 point Velcro breakaway system:  1 on shoulders, 1 at sides, 2 at zippered front, grosgrain stripe with dual reflective stripes , horizontal navy band wiht reflective trim</t>
    </r>
  </si>
  <si>
    <r>
      <t>ANSI 207-2011 Mesh Safety Vest</t>
    </r>
    <r>
      <rPr>
        <sz val="11"/>
        <color theme="1"/>
        <rFont val="Calibri"/>
        <family val="2"/>
        <scheme val="minor"/>
      </rPr>
      <t xml:space="preserve"> - athletic mesh for breathability and comfort, dual mic tabs on each shoulder, sewn in badge eyelets on left chest, pen pocket on both sides of front chest, sllows for custom printing along front and back horizontal and vertical reflective</t>
    </r>
  </si>
  <si>
    <r>
      <rPr>
        <b/>
        <sz val="11"/>
        <color theme="1"/>
        <rFont val="Calibri"/>
        <family val="2"/>
        <scheme val="minor"/>
      </rPr>
      <t>Women's Polyflex Long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</si>
  <si>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Women's Polyflex Short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</si>
  <si>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Men's Polyflex Long Sleeve Uniform Shirt</t>
    </r>
    <r>
      <rPr>
        <sz val="11"/>
        <color theme="1"/>
        <rFont val="Calibri"/>
        <family val="2"/>
        <scheme val="minor"/>
      </rPr>
      <t xml:space="preserve"> - 100% polyester tropical weave, sport collar, pleated pockets with mitered corners, hidden pen opening on left pocket, permanent sewn-in crease (2 in front, 3 in back), scalloped flaps with hook &amp; loop closure, full badge sling, 7-button placket front, side seam mic cord panels</t>
    </r>
  </si>
  <si>
    <r>
      <rPr>
        <b/>
        <sz val="11"/>
        <color theme="1"/>
        <rFont val="Calibri"/>
        <family val="2"/>
        <scheme val="minor"/>
      </rPr>
      <t>Men's Polyflex Short Sleeve Uniform Shirt</t>
    </r>
    <r>
      <rPr>
        <sz val="11"/>
        <color theme="1"/>
        <rFont val="Calibri"/>
        <family val="2"/>
        <scheme val="minor"/>
      </rPr>
      <t xml:space="preserve"> - 100% polyester tropical weave, banded collar, pleated pockets with mitered corners, hidden pen opening on left pocket, permanent sewn-in crease (2 in front, 3 in back), scalloped flaps with hook &amp; loop closure, full badge sling, 7-button placket front, side seam mic cord panels</t>
    </r>
  </si>
  <si>
    <r>
      <t>Men's Coolmax Short Sleeve Performance Polo Shirt</t>
    </r>
    <r>
      <rPr>
        <sz val="11"/>
        <color theme="1"/>
        <rFont val="Calibri"/>
        <family val="2"/>
        <scheme val="minor"/>
      </rPr>
      <t xml:space="preserve"> - 70% Coolmax/30% polyester pique knit, sport collar with fused interlining, self collar with permanent collar stays, 3-button with placket, mic tab on bottom of placket, 3-inch stretch side panels, 2-inch side vents, pocket and epaulet included (not sewn), available with 1-inch or 1/2-inch reflective sleeve trim, solid or reflective printing available</t>
    </r>
  </si>
  <si>
    <r>
      <t>Men's/Women's Bike Patrol Shorts</t>
    </r>
    <r>
      <rPr>
        <sz val="11"/>
        <color theme="1"/>
        <rFont val="Calibri"/>
        <family val="2"/>
        <scheme val="minor"/>
      </rPr>
      <t xml:space="preserve"> - 91% nylon/9% spandex fabric, flextract waistband with Snug-Tex, double snap front with draw cords, 4 belt loops, 2 front full top zippered pockets, 2 single welt zippered hip pockets, 2 side zippered cargo pockets, 2 pen pockets on each cargo pocket, 2 inch side vents, double needled reinforced seat for increased durability</t>
    </r>
  </si>
  <si>
    <r>
      <t>Men's/Women's Zip-off Bike Patrol Pants</t>
    </r>
    <r>
      <rPr>
        <sz val="11"/>
        <color theme="1"/>
        <rFont val="Calibri"/>
        <family val="2"/>
        <scheme val="minor"/>
      </rPr>
      <t xml:space="preserve"> - 91% nylon/9% spandex fabric, flextract waistband with Snug-Tex, double snap front with draw cords, 4 belt loops, 2 front full top zippered pockets, 2 single welt zippered hip pockets, 2 side zippered cargo pockets, 2 pen pockets on each cargo pocket, 2 inch side vents, double needled reinforced seat for increased durability, 10" zippered leg gussets, elastic stirrups</t>
    </r>
  </si>
  <si>
    <r>
      <rPr>
        <b/>
        <sz val="11"/>
        <color theme="1"/>
        <rFont val="Calibri"/>
        <family val="2"/>
        <scheme val="minor"/>
      </rPr>
      <t xml:space="preserve">Double Breasted Dress Coat </t>
    </r>
    <r>
      <rPr>
        <sz val="11"/>
        <color theme="1"/>
        <rFont val="Calibri"/>
        <family val="2"/>
        <scheme val="minor"/>
      </rPr>
      <t>- 100% wool, serge weave, 6 or 8 button front, fully lined with satin lining, peak lapels, left chest welt pocket, 2 lower false welt pockets, 2 reinforced inside double welt pockets, center back vent, underarm inside sweat shields, wool felt under collar, cross-stitched epaulets, outside badge tab with metal eyelets</t>
    </r>
  </si>
  <si>
    <r>
      <rPr>
        <b/>
        <sz val="11"/>
        <color theme="1"/>
        <rFont val="Calibri"/>
        <family val="2"/>
        <scheme val="minor"/>
      </rPr>
      <t xml:space="preserve">Single Breasted Dress Coat </t>
    </r>
    <r>
      <rPr>
        <sz val="11"/>
        <color theme="1"/>
        <rFont val="Calibri"/>
        <family val="2"/>
        <scheme val="minor"/>
      </rPr>
      <t>- 55% polyester/45% wool, serge weave, 4 or 5  button front, fully lined with satin lining, notched lapels, 2 top front pleated and rounded corner pockets with scalloped flaps, 2 lower false pockets with scalloped flaps, 2 reinforced inside double welt pockets, center back vent, underarm inside sweat shields, wool-felt under collar, cross-stitched epaulets, badge tab with metal eyelets</t>
    </r>
  </si>
  <si>
    <r>
      <rPr>
        <b/>
        <sz val="11"/>
        <color theme="1"/>
        <rFont val="Calibri"/>
        <family val="2"/>
        <scheme val="minor"/>
      </rPr>
      <t>Versa Duty Jacket Outer Shell</t>
    </r>
    <r>
      <rPr>
        <sz val="11"/>
        <color theme="1"/>
        <rFont val="Calibri"/>
        <family val="2"/>
        <scheme val="minor"/>
      </rPr>
      <t xml:space="preserve"> - 100% polyester windproof, waterproof, mini-ripstop, side zipper vents with adjustable snaps, two way nylon zipper with abrasion resistant chin protector, 7 pockets,  lower fleece lined hand warmer pockets, dual  large internal patch pockets with zipper closure and cable/wire access openings, dual internal chest pockets with magnetic snap closures, pen pocket on inside of storm front, adjustable cuffs with hook &amp; loop closure, 3-piece waterproof  hood with drawcord (roll and tuck design), adjustable drawcord bottom hem,  shoulder mic/utility straps, hidden drop-down identification panels, zipper track that can be used with Versa Soft Shell Duty Jacket</t>
    </r>
  </si>
  <si>
    <t>Shield - Percentage Discount off of List Price for Uniform catalog:</t>
  </si>
  <si>
    <t>Manufacturer:  Shield Uniforms</t>
  </si>
  <si>
    <r>
      <rPr>
        <b/>
        <sz val="11"/>
        <color theme="1"/>
        <rFont val="Calibri"/>
        <family val="2"/>
        <scheme val="minor"/>
      </rPr>
      <t xml:space="preserve">24-7 Series LE Softshell Jacket </t>
    </r>
    <r>
      <rPr>
        <sz val="11"/>
        <color theme="1"/>
        <rFont val="Calibri"/>
        <family val="2"/>
        <scheme val="minor"/>
      </rPr>
      <t>- 100% polyester, durable water resistant finish, lightweight, soft brushed interior, waterproof front zipper with zip through collar, right zippered vertical chest pocket, 2 vertical sleeve pockets, 2-waist pockets, 2-internal zipper chest pockets, side seam zippers with snap tabs, adjustable hem at waist, rear stow pocket, hook &amp; loop self fabric cuff closures, epaulet kit</t>
    </r>
  </si>
  <si>
    <r>
      <t>Women's 24-7 Series Short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side seam slits with extended back length to increase mobility and keep shirt tucked in</t>
    </r>
  </si>
  <si>
    <r>
      <t>Women's 24-7 Series Long Sleeve Performance  Polo Shirt</t>
    </r>
    <r>
      <rPr>
        <sz val="11"/>
        <color theme="1"/>
        <rFont val="Calibri"/>
        <family val="2"/>
        <scheme val="minor"/>
      </rPr>
      <t xml:space="preserve"> - 100% polyester jersey knit fabric with moisture-wicking technology, 50+ UV protection, 4-way stretch, snag-resistant, anti-microbial finish, no-curl soft knit collar, mic/sunglass holder at bottom of 2-button placket, dual pen/pencil stalls on sleeve, 2" rib knit cuff, side seam slits with extended back length to increase mobility and keep shirt tucked in</t>
    </r>
  </si>
  <si>
    <r>
      <rPr>
        <b/>
        <sz val="11"/>
        <color theme="1"/>
        <rFont val="Calibri"/>
        <family val="2"/>
        <scheme val="minor"/>
      </rPr>
      <t>Women's 24-7 Series EMS Pants</t>
    </r>
    <r>
      <rPr>
        <sz val="11"/>
        <color theme="1"/>
        <rFont val="Calibri"/>
        <family val="2"/>
        <scheme val="minor"/>
      </rPr>
      <t xml:space="preserve"> - 65% polyester/35% cotton ripstop fabric, durable water resistant treatment for soil/moisture protection, comfort fit slider waistband, covered zipper vertical side seam pockets incorporated into extra deep front pockets, 2-knife/accessory pockets, 2 external pockets with hook &amp; loop closure, 2-cargo pockets with pocket flaps secured with hook &amp; loop closure with pleats/rear bellow/internal storage pockets, external slot pocket with 3/4" wide strap with hook &amp; loop closure for storing medical equipment, reinforced knee with inside opening for optional knee pads</t>
    </r>
  </si>
  <si>
    <r>
      <rPr>
        <b/>
        <sz val="11"/>
        <color theme="1"/>
        <rFont val="Calibri"/>
        <family val="2"/>
        <scheme val="minor"/>
      </rPr>
      <t>Women's 24-7 Series Xpedition EMS Pants</t>
    </r>
    <r>
      <rPr>
        <sz val="11"/>
        <color theme="1"/>
        <rFont val="Calibri"/>
        <family val="2"/>
        <scheme val="minor"/>
      </rPr>
      <t xml:space="preserve"> - 65% polyester/35% cotton ripstop fabric, durable water resistant treatment for soil/moisture protection, comfort fit slider waistband, integrated 4-way stretch soft flex panels on hip yoke/back of knees/front of cargo pockets,  carabiner or key chain loops on front belt loops, deep front slash pockets designed to hold most folding knives, front facing inset stretch cargo pockets with external utility/tool pockets, internal D-ring in left cargo pocket, easy access DropN pocket behind each cargo pocket, mesh zippered colling vents on each leg at the thigh area , 2-back pockets - one with easy access flap closure and one with secure zippered closure </t>
    </r>
  </si>
  <si>
    <r>
      <t>Men's 24-7 Series Short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side seam slits with extended back length to increase mobility and keep shirt tucked in</t>
    </r>
  </si>
  <si>
    <r>
      <t>Men's 24-7 Series Long Sleeve Performance  Polo Shirt</t>
    </r>
    <r>
      <rPr>
        <sz val="11"/>
        <color theme="1"/>
        <rFont val="Calibri"/>
        <family val="2"/>
        <scheme val="minor"/>
      </rPr>
      <t xml:space="preserve"> - 100% polyester jersey knit fabric with moisture-wicking technology, 50+ UV protection, 4-way stretch, pill/snag-resistant, anti-microbial finish, no-curl soft knit collar, mic/sunglass holder at bottom of 2-button placket, dual pen/pencil stalls on sleeve, 2" rib knit cuff, side seam slits with extended back length to increase mobility and keep shirt tucked in</t>
    </r>
  </si>
  <si>
    <r>
      <t>Men's 24-7 Series Ultralight Short Sleeve Uniform Shirt</t>
    </r>
    <r>
      <rPr>
        <sz val="11"/>
        <color theme="1"/>
        <rFont val="Calibri"/>
        <family val="2"/>
        <scheme val="minor"/>
      </rPr>
      <t xml:space="preserve"> - 65% polyester/35% cotton ripstop, durable water resistant treatment for soil/moisture protection, Byron collar, bi-swing back, dress shirt style placket with zip front, hidden document pockets, pen/pencil stall, bellowed front pockets and flaps with hook &amp; loop closures</t>
    </r>
  </si>
  <si>
    <r>
      <t>Men's 24-7 Series Ultralight Long Sleeve Uniform Shirt</t>
    </r>
    <r>
      <rPr>
        <sz val="11"/>
        <color theme="1"/>
        <rFont val="Calibri"/>
        <family val="2"/>
        <scheme val="minor"/>
      </rPr>
      <t xml:space="preserve"> - 65% polyester/35% cotton ripstop, durable water resistant treatment for soil/moisture protection, Byron collar, bi-swing back, dress shirt style placket with zip front, hidden document pockets, pen/pencil stall, bellowed front pockets and flaps with hook &amp; loop closures, 2-button banded vent cuff with placket</t>
    </r>
  </si>
  <si>
    <r>
      <t>Men's 24-7 Series Ultralight Short Sleeve Field Shirt</t>
    </r>
    <r>
      <rPr>
        <sz val="11"/>
        <color theme="1"/>
        <rFont val="Calibri"/>
        <family val="2"/>
        <scheme val="minor"/>
      </rPr>
      <t xml:space="preserve"> - 65% polyester/35% cotton ripstop, durable water resistant treatment for soil/moisture protection, button down Byron collar with hidden button under collar points, underarm air vents, yoked back, pencil/pen stall on each side of button through front placket, dress shirt style tail</t>
    </r>
  </si>
  <si>
    <r>
      <rPr>
        <b/>
        <sz val="11"/>
        <color theme="1"/>
        <rFont val="Calibri"/>
        <family val="2"/>
        <scheme val="minor"/>
      </rPr>
      <t>Men's 24-7 Series EMS Pants</t>
    </r>
    <r>
      <rPr>
        <sz val="11"/>
        <color theme="1"/>
        <rFont val="Calibri"/>
        <family val="2"/>
        <scheme val="minor"/>
      </rPr>
      <t xml:space="preserve"> - 65% polyester/35% cotton ripstop fabric, durable water resistant treatment for soil/moisture protection, comfort fit slider waistband, covered zipper vertical side seam pockets incorporated into extra deep front pockets, 2-knife/accessory pockets, 2 external pockets with hook &amp; loop closure, 2-cargo pockets with pocket flaps secured with hook &amp; loop closure with pleats/rear bellow/internal storage pockets, external slot pocket with 3/4" wide strap with hook &amp; loop closure for storing medical equipment, reinforced knee with inside opening for optional knee pads</t>
    </r>
  </si>
  <si>
    <r>
      <rPr>
        <b/>
        <sz val="11"/>
        <color theme="1"/>
        <rFont val="Calibri"/>
        <family val="2"/>
        <scheme val="minor"/>
      </rPr>
      <t>Men's 24-7 Series Xpedition EMS Pants</t>
    </r>
    <r>
      <rPr>
        <sz val="11"/>
        <color theme="1"/>
        <rFont val="Calibri"/>
        <family val="2"/>
        <scheme val="minor"/>
      </rPr>
      <t xml:space="preserve"> - 65% polyester/35% cotton ripstop fabric, durable water resistant treatment for soil/moisture protection, comfort fit slider waistband, integrated 4-way stretch soft flex panels on hip yoke/back of knees/front of cargo pockets,  carabiner or key chain loops on front belt loops, deep front slash pockets designed to hold most folding knives, front facing inset stretch cargo pockets with external utility/tool pockets, internal D-ring in left cargo pocket, easy access DropN pocket behind each cargo pocket, mesh zippered colling vents on each leg at the thigh area , 2-back pockets - one with easy access flap closure and one with secure zippered closure </t>
    </r>
  </si>
  <si>
    <r>
      <t>Men's 24-7 Series Ultralight Long Sleeve Field Shirt</t>
    </r>
    <r>
      <rPr>
        <sz val="11"/>
        <color theme="1"/>
        <rFont val="Calibri"/>
        <family val="2"/>
        <scheme val="minor"/>
      </rPr>
      <t xml:space="preserve"> - 65% polyester/35% cotton ripstop, durable water resistant treatment for soil/moisture protection, button down Byron collar with hidden button under collar points, underarm air vents, yoked back, pencil/pen stall on each side of button through front placket, dress shirt style tail, two-button banded vent cuff with placket</t>
    </r>
  </si>
  <si>
    <r>
      <rPr>
        <b/>
        <sz val="11"/>
        <color theme="1"/>
        <rFont val="Calibri"/>
        <family val="2"/>
        <scheme val="minor"/>
      </rPr>
      <t>Millennium Jacket</t>
    </r>
    <r>
      <rPr>
        <sz val="11"/>
        <color theme="1"/>
        <rFont val="Calibri"/>
        <family val="2"/>
        <scheme val="minor"/>
      </rPr>
      <t xml:space="preserve"> - 10% Nylon Supplex, breathable/water resistant/wind proof fabric, removable polar fleece collar liner, handwarmer pockets, removable zip-out liner with knit cuffs, badge tab with metal eyelets, epaulets with removable metal buttons</t>
    </r>
  </si>
  <si>
    <r>
      <t xml:space="preserve">Shield Jacket </t>
    </r>
    <r>
      <rPr>
        <sz val="11"/>
        <color theme="1"/>
        <rFont val="Calibri"/>
        <family val="2"/>
        <scheme val="minor"/>
      </rPr>
      <t>- 100% 2-ply taslan/nylon water repellent, stain resisting and breathable outer shell, removable quilted #M Thinsulate liner, Velcro adjustable sleeve cuffs, side zippers with adjustable stretch tabs, permanent cross-stitched shoulder straps, wo-way zipper front closure, permanent badge tab</t>
    </r>
  </si>
  <si>
    <r>
      <t>Lightweight I.D. Jacket</t>
    </r>
    <r>
      <rPr>
        <sz val="11"/>
        <color theme="1"/>
        <rFont val="Calibri"/>
        <family val="2"/>
        <scheme val="minor"/>
      </rPr>
      <t xml:space="preserve"> - 100% nylon shell, water resistant, windproof, fully lined with lightweight and moisture-wicking brushed tricot, side openings for easy equipment access with 2 heavy duty snap closures, optional badge and mic tabs, zippered front extends through sport style collar, fold over elasticized cuffs, two front welt pockets</t>
    </r>
  </si>
  <si>
    <r>
      <t xml:space="preserve">Men's Long Sleeve Polyester Armorskin Base Shirt </t>
    </r>
    <r>
      <rPr>
        <sz val="11"/>
        <color rgb="FF000000"/>
        <rFont val="Calibri"/>
        <family val="2"/>
        <scheme val="minor"/>
      </rPr>
      <t>- Durable 100% polyester fabric, lightweight, breathable, moisture wicking mesh fabric covers torso area, convertible sport collar, 3-button center front placket, double pen pocket on left chest</t>
    </r>
  </si>
  <si>
    <r>
      <rPr>
        <b/>
        <sz val="11"/>
        <color theme="1"/>
        <rFont val="Calibri"/>
        <family val="2"/>
        <scheme val="minor"/>
      </rPr>
      <t>Women's Lightweight Ripstop Trouser</t>
    </r>
    <r>
      <rPr>
        <sz val="11"/>
        <color theme="1"/>
        <rFont val="Calibri"/>
        <family val="2"/>
        <scheme val="minor"/>
      </rPr>
      <t xml:space="preserve"> - 65% polyester/35% cotton lightweight ripstop fabric, Tactguard fabric protector, slide adjustment waistband, double reinforced knee panels</t>
    </r>
  </si>
  <si>
    <r>
      <t>BA Softshell Duty Jacket</t>
    </r>
    <r>
      <rPr>
        <sz val="11"/>
        <color theme="1"/>
        <rFont val="Calibri"/>
        <family val="2"/>
      </rPr>
      <t xml:space="preserve"> - 94% polyester/6% spandex softshell, backing:  100% polyester, durable water repellent treatment resists dirt/moisture, fleece lined stand collar with removable hood, 2-way zip front, pull-out removable ID panels, magnetic document and zippered hand pockets, 2-way side seam zip for ventilation and duty belt access, back pull-out ID panel, lower back dump pocket, internal chest pocket</t>
    </r>
  </si>
  <si>
    <r>
      <t xml:space="preserve">BDU Trouser </t>
    </r>
    <r>
      <rPr>
        <sz val="11"/>
        <color rgb="FF000000"/>
        <rFont val="Calibri"/>
        <family val="2"/>
        <scheme val="minor"/>
      </rPr>
      <t xml:space="preserve">- 60% cotton/40% polyester twill, sewn to military specification MIL-T-44047E, adjustable waist tabs, felled seams for durability, reinforced seat and knee, six pockets (4 with button flaps), drain holes in bellowed pockets, durable drawstring leg closures </t>
    </r>
  </si>
  <si>
    <t>SHW77510D</t>
  </si>
  <si>
    <r>
      <rPr>
        <b/>
        <sz val="11"/>
        <color theme="1"/>
        <rFont val="Calibri"/>
        <family val="2"/>
        <scheme val="minor"/>
      </rPr>
      <t>Men's Lightweight Ripstop Trouser</t>
    </r>
    <r>
      <rPr>
        <sz val="11"/>
        <color theme="1"/>
        <rFont val="Calibri"/>
        <family val="2"/>
        <scheme val="minor"/>
      </rPr>
      <t xml:space="preserve"> - 65% polyester/35% cotton lightweight ripstop fabric, Tactguard fabric protector, slide adjustment waistband, double reinforced knee panels</t>
    </r>
  </si>
  <si>
    <t>SH77510D</t>
  </si>
  <si>
    <t>8655T</t>
  </si>
  <si>
    <r>
      <t>Men's Side Pocket Polyester Pants</t>
    </r>
    <r>
      <rPr>
        <sz val="11"/>
        <color rgb="FF000000"/>
        <rFont val="Calibri"/>
        <family val="2"/>
        <scheme val="minor"/>
      </rPr>
      <t xml:space="preserve"> - 100% polyester with 10% stretch and liquid repellent finish, Tunnelflex stretch waistband, relaxed fit, silicone crease retention process, front quarter pocket styling, pleated double thigh pockets with 3M Scotchlite striping under pocket flap and hidden cell phone pocket and equipment tunnels, two  hip pockets with button tabs</t>
    </r>
  </si>
  <si>
    <r>
      <t>B.Dry Rain Pants</t>
    </r>
    <r>
      <rPr>
        <sz val="11"/>
        <color rgb="FF000000"/>
        <rFont val="Calibri"/>
        <family val="2"/>
        <scheme val="minor"/>
      </rPr>
      <t xml:space="preserve"> - waterproof, windproof, breathable polyester shell fabric, elasticized drawcord waistband with side openings, zippered leg openings with adjustable cuffs, sealed seams, side openings provide access to pant  pockets</t>
    </r>
  </si>
  <si>
    <t>8705W</t>
  </si>
  <si>
    <r>
      <rPr>
        <b/>
        <sz val="11"/>
        <color theme="1"/>
        <rFont val="Calibri"/>
        <family val="2"/>
        <scheme val="minor"/>
      </rPr>
      <t>Men's Short Sleeve Streetgear Shirt</t>
    </r>
    <r>
      <rPr>
        <sz val="11"/>
        <color theme="1"/>
        <rFont val="Calibri"/>
        <family val="2"/>
        <scheme val="minor"/>
      </rPr>
      <t xml:space="preserve"> - 69% polyester/31% cotton with stretch and liquid repellent finish, convertible Marine Corps style shaped collar, pleated pockets with scalloped flaps, stitched creases, UV protection, stain and water repellant</t>
    </r>
  </si>
  <si>
    <t>8715W</t>
  </si>
  <si>
    <r>
      <rPr>
        <b/>
        <sz val="11"/>
        <color theme="1"/>
        <rFont val="Calibri"/>
        <family val="2"/>
        <scheme val="minor"/>
      </rPr>
      <t>Women's Short Sleeve Streetgear Shirt</t>
    </r>
    <r>
      <rPr>
        <sz val="11"/>
        <color theme="1"/>
        <rFont val="Calibri"/>
        <family val="2"/>
        <scheme val="minor"/>
      </rPr>
      <t xml:space="preserve"> - 69% polyester/31% cotton with stretch and liquid repellent finish, convertible Marine Corps style shaped collar, pleated pockets with scalloped flaps, stitched creases, UV protection, stain and water repellant</t>
    </r>
  </si>
  <si>
    <t>8810T</t>
  </si>
  <si>
    <r>
      <t>Men's Streetgear Flex Side Pocket Cotton Blend Pants</t>
    </r>
    <r>
      <rPr>
        <sz val="11"/>
        <color rgb="FF000000"/>
        <rFont val="Calibri"/>
        <family val="2"/>
        <scheme val="minor"/>
      </rPr>
      <t xml:space="preserve"> - 69% polyester/31% cotton with stretch, water and stain repellent, self adjusting TunnelFlex waistband, relaxed fit, UV protection, two front quarter pockets, two rear hip pockets, two side cargo pockets with external cellphone pocket and internal dividers </t>
    </r>
  </si>
  <si>
    <t>8810WT</t>
  </si>
  <si>
    <r>
      <t>Women's Streetgear Flex Side Pocket Cotton Blend Pants</t>
    </r>
    <r>
      <rPr>
        <sz val="11"/>
        <color rgb="FF000000"/>
        <rFont val="Calibri"/>
        <family val="2"/>
        <scheme val="minor"/>
      </rPr>
      <t xml:space="preserve"> - 69% polyester/31% cotton with stretch, water and stain repellent, self adjusting TunnelFlex waistband, relaxed fit, UV protection, two front quarter pockets, two rear hip pockets, two side cargo pockets with external cellphone pocket and internal dividers </t>
    </r>
  </si>
  <si>
    <t>8655WT</t>
  </si>
  <si>
    <t>8213W</t>
  </si>
  <si>
    <t>8203W</t>
  </si>
  <si>
    <t>8664W</t>
  </si>
  <si>
    <r>
      <rPr>
        <b/>
        <sz val="11"/>
        <color theme="1"/>
        <rFont val="Calibri"/>
        <family val="2"/>
        <scheme val="minor"/>
      </rPr>
      <t>Women's 4-Pocket FlexRS Tactical Pant</t>
    </r>
    <r>
      <rPr>
        <sz val="11"/>
        <color theme="1"/>
        <rFont val="Calibri"/>
        <family val="2"/>
        <scheme val="minor"/>
      </rPr>
      <t xml:space="preserve"> - 100% polyester ripstop with mechanical stretch, TunnelFlex waistband, water resistant, 4-pocket (2 front "L" pockets, 2 rear hip pockets) plus cell phone pocket</t>
    </r>
  </si>
  <si>
    <r>
      <rPr>
        <b/>
        <sz val="11"/>
        <color theme="1"/>
        <rFont val="Calibri"/>
        <family val="2"/>
        <scheme val="minor"/>
      </rPr>
      <t>Men's 4-Pocket FlexRS Tactical Pant</t>
    </r>
    <r>
      <rPr>
        <sz val="11"/>
        <color theme="1"/>
        <rFont val="Calibri"/>
        <family val="2"/>
        <scheme val="minor"/>
      </rPr>
      <t xml:space="preserve"> - 100% polyester ripstop with mechanical stretch, TunnelFlex waistband, water resistant, 4-pocket (2 front "L" pockets, 2 rear hip pockets) plus cell phone pocket</t>
    </r>
  </si>
  <si>
    <t>SH4EMS</t>
  </si>
  <si>
    <t>SHCOR</t>
  </si>
  <si>
    <t>SH3345</t>
  </si>
  <si>
    <t>8230W</t>
  </si>
  <si>
    <r>
      <rPr>
        <b/>
        <sz val="11"/>
        <color theme="1"/>
        <rFont val="Calibri"/>
        <family val="2"/>
        <scheme val="minor"/>
      </rPr>
      <t>Men's ResponderFR Cargo Pants</t>
    </r>
    <r>
      <rPr>
        <sz val="11"/>
        <color theme="1"/>
        <rFont val="Calibri"/>
        <family val="2"/>
        <scheme val="minor"/>
      </rPr>
      <t xml:space="preserve"> - 79% kermel, 20% modacrylic, 1% antistat, NFPA 1975:2019, NFPA 1977:2016, breathable fabric, fire retardant, UPF 30, 2 front quarter pockets with L-shaped opening, 2 rear besom-type hip pockets, 2 side cargo patch pockets with right side internal phone pocket, 1 external phone pocket left rear, self-adjusting TunnelFlex waistband</t>
    </r>
  </si>
  <si>
    <r>
      <rPr>
        <b/>
        <sz val="11"/>
        <color theme="1"/>
        <rFont val="Calibri"/>
        <family val="2"/>
        <scheme val="minor"/>
      </rPr>
      <t>Women's ResponderFR Cargo Pants</t>
    </r>
    <r>
      <rPr>
        <sz val="11"/>
        <color theme="1"/>
        <rFont val="Calibri"/>
        <family val="2"/>
        <scheme val="minor"/>
      </rPr>
      <t xml:space="preserve"> - 79% kermel, 20% modacrylic, 1% antistat, NFPA 1975:2019, NFPA 1977:2016, breathable fabric, fire retardant, UPF 30, 2 front quarter pockets with L-shaped opening, 2 rear besom-type hip pockets, 2 side cargo patch pockets with right side internal phone pocket, 1 external phone pocket left rear, self-adjusting TunnelFlex waistband</t>
    </r>
  </si>
  <si>
    <t>8235W</t>
  </si>
  <si>
    <r>
      <t>Men's EMT Cargo Pants</t>
    </r>
    <r>
      <rPr>
        <sz val="11"/>
        <color rgb="FF000000"/>
        <rFont val="Calibri"/>
        <family val="2"/>
        <scheme val="minor"/>
      </rPr>
      <t xml:space="preserve"> - 65% polyester/35% cotton ripstop water resistant fabric, wind resistant, UPF 30, odor control, self-adjusting waistband, two L-shaped front quarter pockets, two specialty side cargo pockets with EMS gear slots, two hip pockets, 2 lower leg glove pockets</t>
    </r>
  </si>
  <si>
    <r>
      <rPr>
        <b/>
        <sz val="11"/>
        <color theme="1"/>
        <rFont val="Calibri"/>
        <family val="2"/>
        <scheme val="minor"/>
      </rPr>
      <t xml:space="preserve">Men's ResponderFR Station Pants </t>
    </r>
    <r>
      <rPr>
        <sz val="11"/>
        <color theme="1"/>
        <rFont val="Calibri"/>
        <family val="2"/>
        <scheme val="minor"/>
      </rPr>
      <t>- 79% kermel, 20% modacrylic, 1% antistat, NFPA 1975:2019, NFPA 1977:2016, breathable fabric, fire retardant, UPF 30, four pockets:  2 front quarter pockets with L-shaped opening, 2 rear besom-type hip pockets, 1 external phone pocket left rear,  self-adjusting TunnelFlex waistband</t>
    </r>
  </si>
  <si>
    <r>
      <rPr>
        <b/>
        <sz val="11"/>
        <color theme="1"/>
        <rFont val="Calibri"/>
        <family val="2"/>
        <scheme val="minor"/>
      </rPr>
      <t xml:space="preserve">Women's ResponderFR Station Pants </t>
    </r>
    <r>
      <rPr>
        <sz val="11"/>
        <color theme="1"/>
        <rFont val="Calibri"/>
        <family val="2"/>
        <scheme val="minor"/>
      </rPr>
      <t>- 79% kermel, 20% modacrylic, 1% antistat, NFPA 1975:2019, NFPA 1977:2016, breathable fabric, fire retardant, UPF 30, four pockets:  2 front quarter pockets with L-shaped opening, 2 rear besom-type hip pockets, 1 external phone pocket left rear,  self-adjusting TunnelFlex waistband</t>
    </r>
  </si>
  <si>
    <r>
      <rPr>
        <b/>
        <sz val="11"/>
        <color theme="1"/>
        <rFont val="Calibri"/>
        <family val="2"/>
        <scheme val="minor"/>
      </rPr>
      <t>Unisex Ruggedized Armorskin</t>
    </r>
    <r>
      <rPr>
        <sz val="11"/>
        <color theme="1"/>
        <rFont val="Calibri"/>
        <family val="2"/>
        <scheme val="minor"/>
      </rPr>
      <t xml:space="preserve"> - 600D polyester ripstop ballistic fabric, durable water repellent coating,  anti-odor fabric treatment, UPF 50, 2 chest pockets with hook &amp; loop closure, 1 Napoleon pocket, 1 flashlight pocket, 3 rows of MOLLE below chest pockets, zippered plate pockets, dual vertical side pockets, universal armor carrier</t>
    </r>
  </si>
  <si>
    <t>8350XP</t>
  </si>
  <si>
    <r>
      <rPr>
        <b/>
        <sz val="11"/>
        <color theme="1"/>
        <rFont val="Calibri"/>
        <family val="2"/>
        <scheme val="minor"/>
      </rPr>
      <t>Men's Long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</si>
  <si>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r>
      <rPr>
        <b/>
        <sz val="11"/>
        <color theme="1"/>
        <rFont val="Calibri"/>
        <family val="2"/>
        <scheme val="minor"/>
      </rPr>
      <t>Women's Long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</si>
  <si>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t>8361W</t>
  </si>
  <si>
    <t>8362W</t>
  </si>
  <si>
    <r>
      <rPr>
        <b/>
        <sz val="11"/>
        <color theme="1"/>
        <rFont val="Calibri"/>
        <family val="2"/>
        <scheme val="minor"/>
      </rPr>
      <t>Women's Short Sleeve Flex RS Baseshirt</t>
    </r>
    <r>
      <rPr>
        <sz val="11"/>
        <color theme="1"/>
        <rFont val="Calibri"/>
        <family val="2"/>
        <scheme val="minor"/>
      </rPr>
      <t xml:space="preserve"> - 100% polyester abrasion-resistant ripstop with mechanical stretch, mesh side panels:  92% nylon/8% Spandex, mesh lining, UPF 30, Teflon water-resistant coating, anti-odor mesh from chest on down, double pen pocket on left chest</t>
    </r>
  </si>
  <si>
    <r>
      <rPr>
        <b/>
        <sz val="11"/>
        <color theme="1"/>
        <rFont val="Calibri"/>
        <family val="2"/>
        <scheme val="minor"/>
      </rPr>
      <t xml:space="preserve">Men's Short Sleeve Flex RS Baseshirt </t>
    </r>
    <r>
      <rPr>
        <sz val="11"/>
        <color theme="1"/>
        <rFont val="Calibri"/>
        <family val="2"/>
        <scheme val="minor"/>
      </rPr>
      <t>- 100% polyester abrasion-resistant ripstop with mechanical stretch, mesh side panels:  92% nylon/8% Spandex, mesh lining, UPF 30, Teflon water-resistant coating, anti-odor mesh from chest on down, double pen pocket on left chest</t>
    </r>
  </si>
  <si>
    <t>8671W</t>
  </si>
  <si>
    <t>8676W</t>
  </si>
  <si>
    <r>
      <t>Men's FlexRS Covert Tactical Pants</t>
    </r>
    <r>
      <rPr>
        <sz val="11"/>
        <color rgb="FF000000"/>
        <rFont val="Calibri"/>
        <family val="2"/>
        <scheme val="minor"/>
      </rPr>
      <t xml:space="preserve"> - 100% polyester ripstop with mechanical stretch, water resistant coating, built in moisture management technology with anti-odor treatment,  UPF 30, low-profile zippered cargo pockets with internal mag pouches (left side) and cellphone pocket (right side), TunnelFlex waistband, bonus rear cellphone pocket</t>
    </r>
  </si>
  <si>
    <r>
      <t>Women's FlexRS Covert Tactical Pants</t>
    </r>
    <r>
      <rPr>
        <sz val="11"/>
        <color rgb="FF000000"/>
        <rFont val="Calibri"/>
        <family val="2"/>
        <scheme val="minor"/>
      </rPr>
      <t xml:space="preserve"> - 100% polyester ripstop with stretch, water resistant coating, built in moisture management technology with anti-odor treatment,  UPF 30, low-profile zippered cargo pockets with internal mag pouches (left side) and cellphone pocket (right side), TunnelFlex waistband, bonus rear cellphone pocket</t>
    </r>
  </si>
  <si>
    <r>
      <rPr>
        <b/>
        <sz val="11"/>
        <color theme="1"/>
        <rFont val="Calibri"/>
        <family val="2"/>
        <scheme val="minor"/>
      </rPr>
      <t>Men's FlexRS Cargo Pant</t>
    </r>
    <r>
      <rPr>
        <sz val="11"/>
        <color theme="1"/>
        <rFont val="Calibri"/>
        <family val="2"/>
        <scheme val="minor"/>
      </rPr>
      <t xml:space="preserve"> - 100% polyester ripstop with mechanical stretch, water resistant Teflon coating, breathable, odor control technology, PF 30, 6 pocket design:  2 rear welt pockets, 2 double entry side cargo pockets with 1 internal magazine pocket on left side and 1 internal phone pocket on right side, TunnelFlex waistband</t>
    </r>
  </si>
  <si>
    <t>8665W</t>
  </si>
  <si>
    <r>
      <rPr>
        <b/>
        <sz val="11"/>
        <color theme="1"/>
        <rFont val="Calibri"/>
        <family val="2"/>
        <scheme val="minor"/>
      </rPr>
      <t>Women's FlexRS Cargo Pant</t>
    </r>
    <r>
      <rPr>
        <sz val="11"/>
        <color theme="1"/>
        <rFont val="Calibri"/>
        <family val="2"/>
        <scheme val="minor"/>
      </rPr>
      <t xml:space="preserve"> - 100% polyester ripstop with mechanical stretch, water resistant Teflon coating, breathable, odor control technology, PF 30, 6 pocket design:  2 rear welt pockets, 2 double entry side cargo pockets with 1 internal magazine pocket on left side and 1 internal phone pocket on right side, TunnelFlex waistband</t>
    </r>
  </si>
  <si>
    <r>
      <rPr>
        <b/>
        <sz val="11"/>
        <color theme="1"/>
        <rFont val="Calibri"/>
        <family val="2"/>
        <scheme val="minor"/>
      </rPr>
      <t>Men's TenX BDU Cargo Pant</t>
    </r>
    <r>
      <rPr>
        <sz val="11"/>
        <color theme="1"/>
        <rFont val="Calibri"/>
        <family val="2"/>
        <scheme val="minor"/>
      </rPr>
      <t xml:space="preserve"> - 65% polyester/35% cotton ripstop,  self-adjusting TunnelFlex waistband with dual silicone shirt grips, water/wind/fade resistant, odor control technology, UPF 30, 2 L-shaped front quarter pockets with reinforced knife slot, 2 besom-type hip pockets, 2 low profile pleated cargo patch pockets with interior mag pouches and cell phone pocket, reinforced  knees accommodate knee pads</t>
    </r>
  </si>
  <si>
    <t>8831W</t>
  </si>
  <si>
    <r>
      <rPr>
        <b/>
        <sz val="11"/>
        <color theme="1"/>
        <rFont val="Calibri"/>
        <family val="2"/>
        <scheme val="minor"/>
      </rPr>
      <t>Men's TenX Tactical Pant</t>
    </r>
    <r>
      <rPr>
        <sz val="11"/>
        <color theme="1"/>
        <rFont val="Calibri"/>
        <family val="2"/>
        <scheme val="minor"/>
      </rPr>
      <t xml:space="preserve"> - 65% polyester/35% cotton ripstop, self -adjusting TunnelFlex waistband with dual silicone shirt grips, water/wind/fade resistant, odor control technology, UPF 30, 2 L-shaped front quarter pockets, 2 double welt hip pockets, 2 specialty cargo pockets with multiple gear slots and zipper closures</t>
    </r>
  </si>
  <si>
    <t>8836W</t>
  </si>
  <si>
    <r>
      <rPr>
        <b/>
        <sz val="11"/>
        <color theme="1"/>
        <rFont val="Calibri"/>
        <family val="2"/>
        <scheme val="minor"/>
      </rPr>
      <t>Women's TenX Tactical Pant</t>
    </r>
    <r>
      <rPr>
        <sz val="11"/>
        <color theme="1"/>
        <rFont val="Calibri"/>
        <family val="2"/>
        <scheme val="minor"/>
      </rPr>
      <t xml:space="preserve"> - 65% polyester/35% cotton ripstop, self -adjusting TunnelFlex waistband with dual silicone shirt grips, water/wind/fade resistant, odor control technology, UPF 30, 2 L-shaped front quarter pockets, 2 double welt hip pockets, 2 specialty cargo pockets with multiple gear slots and zipper closures</t>
    </r>
  </si>
  <si>
    <r>
      <t>Men's Performance Pro Short Sleeve Polo Shirt</t>
    </r>
    <r>
      <rPr>
        <sz val="11"/>
        <color rgb="FF000000"/>
        <rFont val="Calibri"/>
        <family val="2"/>
        <scheme val="minor"/>
      </rPr>
      <t xml:space="preserve"> - 100% polyester, mesh: 100% polyester, quick drying and moisture wicking fabric, odor control technology, no fade fabric, wrinkle/snag/pill resistant, no curl collar, center mic tab, pen pocket on sleeve</t>
    </r>
  </si>
  <si>
    <r>
      <t>Women's Performance Pro Short Sleeve Polo Shirt</t>
    </r>
    <r>
      <rPr>
        <sz val="11"/>
        <color rgb="FF000000"/>
        <rFont val="Calibri"/>
        <family val="2"/>
        <scheme val="minor"/>
      </rPr>
      <t xml:space="preserve"> - 100% polyester, mesh: 100% polyester, quick drying and moisture wicking fabric, odor control technology, no fade fabric, wrinkle/snag/pill resistant, no curl collar, center mic tab, pen pocket on sleeve</t>
    </r>
  </si>
  <si>
    <t>8134W</t>
  </si>
  <si>
    <r>
      <rPr>
        <b/>
        <sz val="11"/>
        <color theme="1"/>
        <rFont val="Calibri"/>
        <family val="2"/>
        <scheme val="minor"/>
      </rPr>
      <t>Women's TenX BDU Cargo Pant</t>
    </r>
    <r>
      <rPr>
        <sz val="11"/>
        <color theme="1"/>
        <rFont val="Calibri"/>
        <family val="2"/>
        <scheme val="minor"/>
      </rPr>
      <t xml:space="preserve"> - 65% polyester/35% cotton ripstop,  self-adjusting TunnelFlex waistband with dual silicone shirt grips, water/wind/fade resistant, odor control technology, UPF 30, 2 L-shaped front quarter pockets with reinforced knife slot, 2 besom-type hip pockets, 2 low profile pleated cargo patch pockets with interior mag pouches and cell phone pocket, reinforced  knees accommodate knee pads</t>
    </r>
  </si>
  <si>
    <t>8731W</t>
  </si>
  <si>
    <t>8741W</t>
  </si>
  <si>
    <r>
      <rPr>
        <b/>
        <sz val="11"/>
        <color theme="1"/>
        <rFont val="Calibri"/>
        <family val="2"/>
        <scheme val="minor"/>
      </rPr>
      <t>Unisex Lightweight Softshell Fleece Jacket -</t>
    </r>
    <r>
      <rPr>
        <sz val="11"/>
        <color theme="1"/>
        <rFont val="Calibri"/>
        <family val="2"/>
        <scheme val="minor"/>
      </rPr>
      <t xml:space="preserve"> 100% nylon dobby shell, 100% polyester fleece interior, water resistant coating, wind resistant, 2 angled zippered fleece-lined handwarmer pockets, 1 Napoleon pocket on left chest, 2 mic tabs, 1 badge tab, zippered side openings for access, stretch elastic wrist and bottom openings, stand alone or use with 3-in-1 jacket</t>
    </r>
  </si>
  <si>
    <r>
      <rPr>
        <b/>
        <sz val="11"/>
        <color theme="1"/>
        <rFont val="Calibri"/>
        <family val="2"/>
        <scheme val="minor"/>
      </rPr>
      <t>Unisex Tacshell Jacket</t>
    </r>
    <r>
      <rPr>
        <sz val="11"/>
        <color theme="1"/>
        <rFont val="Calibri"/>
        <family val="2"/>
        <scheme val="minor"/>
      </rPr>
      <t xml:space="preserve"> - 100% nylon with B.Dry waterproof breathable membrane, 100% tricot linin, windproof, UPF 30, double entry lower pockets with flaps, zippered side openings for access, zippered opening on bicep areas for emblem attachment and provides 2 additional pockets, badge tab, microphone tab, elasticized sleeve cuffs and waistband, removavle waterproof hood stores in collar, 1 hidden chest Napoleon pocket on left chest, pull-down ID panels (2 front, 1 rear), multiple removable liner options</t>
    </r>
  </si>
  <si>
    <r>
      <t>Men's Soft-shell Fleece Jacket</t>
    </r>
    <r>
      <rPr>
        <sz val="11"/>
        <color rgb="FF000000"/>
        <rFont val="Calibri"/>
        <family val="2"/>
        <scheme val="minor"/>
      </rPr>
      <t xml:space="preserve"> - 88% nylon/12% Spandex shell, 50% polyester/44% nylon/6% Spandex fleece interior, water resistant coating, wind resistant 30, Lightweight; weather resistant, fleece-lined hand warmer pockets with zippers, zippered side openings with snap closures, elasticized cuffs and waistband, optional epaulets, microphone tabs and badge tabs</t>
    </r>
  </si>
  <si>
    <r>
      <rPr>
        <b/>
        <sz val="11"/>
        <color theme="1"/>
        <rFont val="Calibri"/>
        <family val="2"/>
        <scheme val="minor"/>
      </rPr>
      <t xml:space="preserve">Women's Short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</si>
  <si>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 xml:space="preserve">Women's Long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</si>
  <si>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Women's Long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</si>
  <si>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rPr>
        <b/>
        <sz val="11"/>
        <color theme="1"/>
        <rFont val="Calibri"/>
        <family val="2"/>
        <scheme val="minor"/>
      </rPr>
      <t>Women's Short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</si>
  <si>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t>Women's Streetgear Flex Long Sleeve Cotton Blend Shirt</t>
    </r>
    <r>
      <rPr>
        <sz val="11"/>
        <color rgb="FF000000"/>
        <rFont val="Calibri"/>
        <family val="2"/>
        <scheme val="minor"/>
      </rPr>
      <t xml:space="preserve"> - 69% polyester/31% cotton with stretch and  liquid repellent finish, fade resistant, UV protection, convertible Marine Corps style shaped collar, pleated pockets with scalloped flaps, stitched creases </t>
    </r>
  </si>
  <si>
    <r>
      <rPr>
        <b/>
        <sz val="11"/>
        <color theme="1"/>
        <rFont val="Calibri"/>
        <family val="2"/>
        <scheme val="minor"/>
      </rPr>
      <t>Women's TenX BDU Long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adjustable hook &amp; loop cuff closure, stitched down epaulets</t>
    </r>
  </si>
  <si>
    <r>
      <rPr>
        <b/>
        <sz val="11"/>
        <color theme="1"/>
        <rFont val="Calibri"/>
        <family val="2"/>
        <scheme val="minor"/>
      </rPr>
      <t>Women's TenX BDU Short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stitched down epaulets</t>
    </r>
  </si>
  <si>
    <r>
      <rPr>
        <b/>
        <sz val="11"/>
        <color theme="1"/>
        <rFont val="Calibri"/>
        <family val="2"/>
        <scheme val="minor"/>
      </rPr>
      <t>Unisex 100% Cotton Polo</t>
    </r>
    <r>
      <rPr>
        <sz val="11"/>
        <color theme="1"/>
        <rFont val="Calibri"/>
        <family val="2"/>
        <scheme val="minor"/>
      </rPr>
      <t xml:space="preserve"> - 100% cotton construction, UPF30, center mic tab, dual pen pockets on the sleeve, extra-long stay-tucked tails, permanent collar stays, tape-reinforced internal seams</t>
    </r>
  </si>
  <si>
    <r>
      <rPr>
        <b/>
        <sz val="11"/>
        <color theme="1"/>
        <rFont val="Calibri"/>
        <family val="2"/>
        <scheme val="minor"/>
      </rPr>
      <t xml:space="preserve">Men's Short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</si>
  <si>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 xml:space="preserve">Men's Long Sleeve ResponderFR Shirt </t>
    </r>
    <r>
      <rPr>
        <sz val="11"/>
        <color theme="1"/>
        <rFont val="Calibri"/>
        <family val="2"/>
        <scheme val="minor"/>
      </rPr>
      <t>- 74% Meta-Aramid, 20% FR Modacrylic, 5% Para-aramid, 1% Anti-stat, NFPA 1975:2019. UPF 30, fade resistant, traditional plain weave fire retardant fabric, wicks like performance blends, 2 pleated patch chest pockets with 1 pencil compartment on left side, permanent military creasing, home laundering</t>
    </r>
  </si>
  <si>
    <r>
      <rPr>
        <b/>
        <sz val="11"/>
        <color theme="1"/>
        <rFont val="Calibri"/>
        <family val="2"/>
        <scheme val="minor"/>
      </rPr>
      <t>Men's Long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</si>
  <si>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rPr>
        <b/>
        <sz val="11"/>
        <color theme="1"/>
        <rFont val="Calibri"/>
        <family val="2"/>
        <scheme val="minor"/>
      </rPr>
      <t>Men's Short Sleeve FlexRS SuperShirt</t>
    </r>
    <r>
      <rPr>
        <sz val="11"/>
        <color theme="1"/>
        <rFont val="Calibri"/>
        <family val="2"/>
        <scheme val="minor"/>
      </rPr>
      <t xml:space="preserve"> - 100 % polyester ripstop with mechanical stretch, mesh:  92% nylon/8% Spandex, water resistant Teflon finish, breathable fabric, odor control technology, UPF 30, 2 hidden Napoleon pockets under 2 chest pockets, center mounted mic tab, deployable reflective trim on pocket panels/inside cuffs/underside of rear collar, stretch side mesh panels</t>
    </r>
  </si>
  <si>
    <r>
      <t>Men's Streetgear Flex Long Sleeve Cotton Blend Shirt</t>
    </r>
    <r>
      <rPr>
        <sz val="11"/>
        <color rgb="FF000000"/>
        <rFont val="Calibri"/>
        <family val="2"/>
        <scheme val="minor"/>
      </rPr>
      <t xml:space="preserve"> - 69% polyester/31% cotton with stretch and  liquid repellent finish, fade resistant, UV protection, convertible Marine Corps style shaped collar, pleated pockets with scalloped flaps, stitched creases </t>
    </r>
  </si>
  <si>
    <r>
      <t xml:space="preserve">Men's Long Sleeve Zippered Polyester Shirt </t>
    </r>
    <r>
      <rPr>
        <b/>
        <i/>
        <sz val="11"/>
        <color rgb="FF000000"/>
        <rFont val="Calibri"/>
        <family val="2"/>
        <scheme val="minor"/>
      </rPr>
      <t xml:space="preserve">- </t>
    </r>
    <r>
      <rPr>
        <sz val="11"/>
        <color rgb="FF000000"/>
        <rFont val="Calibri"/>
        <family val="2"/>
        <scheme val="minor"/>
      </rPr>
      <t>100% polyester with 10% stretch, 100% polyester satin trim, UPF 30, front zipper closure, pleated pockets with scalloped flaps, pencil slot left, hook &amp; loop closure, banded dress collar, 2-button adjustable cuffs, traditional 5-crease military style (stitched), epaulets, badge eyelets with internal support strap</t>
    </r>
  </si>
  <si>
    <r>
      <t xml:space="preserve">Men's Short Sleeve Zippered Polyester Shirt </t>
    </r>
    <r>
      <rPr>
        <b/>
        <i/>
        <sz val="11"/>
        <color rgb="FF000000"/>
        <rFont val="Calibri"/>
        <family val="2"/>
        <scheme val="minor"/>
      </rPr>
      <t xml:space="preserve">- </t>
    </r>
    <r>
      <rPr>
        <sz val="11"/>
        <color rgb="FF000000"/>
        <rFont val="Calibri"/>
        <family val="2"/>
        <scheme val="minor"/>
      </rPr>
      <t>100% polyester with 10% stretch, 100% polyester satin trim, UPF 30, front zipper closure, pleated pockets with scalloped flaps, pencil slot left, hook &amp; loop closure, banded dress collar, 2-button adjustable cuffs, traditional 5-crease military style (stitched), epaulets, badge eyelets with internal support strap</t>
    </r>
  </si>
  <si>
    <r>
      <rPr>
        <b/>
        <sz val="11"/>
        <color theme="1"/>
        <rFont val="Calibri"/>
        <family val="2"/>
        <scheme val="minor"/>
      </rPr>
      <t>Men's TenX BDU Long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adjustable hook &amp; loop cuff closure, stitched down epaulets</t>
    </r>
  </si>
  <si>
    <r>
      <rPr>
        <b/>
        <sz val="11"/>
        <color theme="1"/>
        <rFont val="Calibri"/>
        <family val="2"/>
        <scheme val="minor"/>
      </rPr>
      <t>Men's TenX BDU Short Sleeve Shirt</t>
    </r>
    <r>
      <rPr>
        <sz val="11"/>
        <color theme="1"/>
        <rFont val="Calibri"/>
        <family val="2"/>
        <scheme val="minor"/>
      </rPr>
      <t xml:space="preserve"> - 65% polyester/35% cotton ripstop, side mesh panels:  92% nylon/8% Lycra, water resistant coating, wind resistant, odor control technology, UPF 30, bi-swing shoulders, pleated front pockets with Napoleon pocket, convertible sport collar, center mic tab, zippered front  with upper and lower snaps,  stitched down epaulets</t>
    </r>
  </si>
  <si>
    <r>
      <t xml:space="preserve">Men's FlexForce Zip-off Bike Patrol Pants </t>
    </r>
    <r>
      <rPr>
        <sz val="11"/>
        <color rgb="FF000000"/>
        <rFont val="Calibri"/>
        <family val="2"/>
        <scheme val="minor"/>
      </rPr>
      <t>- 88% nylon/12% Spandex FlexForce fabric with 4-way stretch, water/wind resistant, breathable, UPF 30, two front on-seam pockets, two side-seam zippered cargo pockets with internal magazine pockets, one right side zippered hip pocket, adjustable taper hem for wear on bike over boots, removable zip-off legs</t>
    </r>
  </si>
  <si>
    <r>
      <t>Unisex B.Dry Reversible Raincoat</t>
    </r>
    <r>
      <rPr>
        <sz val="11"/>
        <color theme="1"/>
        <rFont val="Calibri"/>
        <family val="2"/>
        <scheme val="minor"/>
      </rPr>
      <t xml:space="preserve"> - 100% nylon oxford shell, waterproof shell and seams, quick drying nylon taffeta pockets and side pass-throughs, windproof,  thigh length,  reversible to hi-visibility that meets ANSI 107-2015 Type P Class 3 Certification Calf length, watertight closure at the collar and cuff</t>
    </r>
  </si>
  <si>
    <r>
      <rPr>
        <b/>
        <sz val="11"/>
        <color theme="1"/>
        <rFont val="Calibri"/>
        <family val="2"/>
        <scheme val="minor"/>
      </rPr>
      <t>Unisex B.Dry Reversible Rain Jacket</t>
    </r>
    <r>
      <rPr>
        <sz val="11"/>
        <color theme="1"/>
        <rFont val="Calibri"/>
        <family val="2"/>
        <scheme val="minor"/>
      </rPr>
      <t xml:space="preserve"> - 100% nylon oxford shell, waterproof shell and seams, quick drying nylon taffeta pockets and side pass-throughs, windproof,  thigh length,  reversible to hi-visibility that meets ANSI 107-2015 Type P Class 3 Certification, watertight closure at the collar and cuff</t>
    </r>
  </si>
  <si>
    <t>Enter this Lot Total as the Unit Price into SCEIS if you are submitting an offer for this Lot.</t>
  </si>
  <si>
    <t>Lot 2 Total</t>
  </si>
  <si>
    <t>Complete all of the cells highlighted in yellow for the Lots you wish to make an offer on.  Failure to provide all information could deem the offer for the Lot as non-responsive.  Please enter the number in the green block into SCEIS as it represents the Evaluated Amount for the Lot.</t>
  </si>
  <si>
    <r>
      <t xml:space="preserve">Complete </t>
    </r>
    <r>
      <rPr>
        <b/>
        <u/>
        <sz val="14"/>
        <color theme="1"/>
        <rFont val="Calibri"/>
        <family val="2"/>
        <scheme val="minor"/>
      </rPr>
      <t>all</t>
    </r>
    <r>
      <rPr>
        <b/>
        <sz val="14"/>
        <color theme="1"/>
        <rFont val="Calibri"/>
        <family val="2"/>
        <scheme val="minor"/>
      </rPr>
      <t xml:space="preserve"> of the cells highlighted in yellow for the Lots you wish to make an offer on.  Failure to provide all information could deem the offer for the Lot as non-responsive.  Please enter the number in the green block into SCEIS as it represents the Evaluated Amount for the Lot.</t>
    </r>
  </si>
  <si>
    <t>Lot 3 Total</t>
  </si>
  <si>
    <t>Lot 1 Total</t>
  </si>
  <si>
    <t>Lot 5 Total</t>
  </si>
  <si>
    <t>Lot 4 Total</t>
  </si>
  <si>
    <t>Lot 6 Total</t>
  </si>
  <si>
    <t>Lot 7 Total</t>
  </si>
  <si>
    <t>Lot 10 Total</t>
  </si>
  <si>
    <t>Lot 9 Total</t>
  </si>
  <si>
    <t>Lot 8 Total</t>
  </si>
  <si>
    <t>SOLICITATION 5400021519</t>
  </si>
  <si>
    <r>
      <rPr>
        <b/>
        <sz val="11"/>
        <color theme="1"/>
        <rFont val="Calibri"/>
        <family val="2"/>
        <scheme val="minor"/>
      </rPr>
      <t xml:space="preserve">Men's V2 BDU Pants </t>
    </r>
    <r>
      <rPr>
        <sz val="11"/>
        <color theme="1"/>
        <rFont val="Calibri"/>
        <family val="2"/>
        <scheme val="minor"/>
      </rPr>
      <t>- 65% polyester/35% cotton with double ripstop fabric, stain repellent, double dyed fabric, comfort stretch waistband, reinforced pocket flaps</t>
    </r>
  </si>
  <si>
    <r>
      <rPr>
        <b/>
        <sz val="11"/>
        <color theme="1"/>
        <rFont val="Calibri"/>
        <family val="2"/>
        <scheme val="minor"/>
      </rPr>
      <t xml:space="preserve">Women's Class A Pant with Freedom Flex Waistband </t>
    </r>
    <r>
      <rPr>
        <sz val="11"/>
        <color theme="1"/>
        <rFont val="Calibri"/>
        <family val="2"/>
        <scheme val="minor"/>
      </rPr>
      <t>- 100% polyester with Freedom Flex waistband</t>
    </r>
  </si>
  <si>
    <t>Emblem Embroidery - base amount 10,000 stitches</t>
  </si>
  <si>
    <t>Emblem Embroidery - additional 1,000 stitches</t>
  </si>
  <si>
    <t>Single Color Silk Screen</t>
  </si>
  <si>
    <t>Two Color Silk Screen</t>
  </si>
  <si>
    <t>Three Color Silk Screen</t>
  </si>
  <si>
    <t>Pant Hems per garment</t>
  </si>
  <si>
    <t>Estimated Catalog Discount Total</t>
  </si>
  <si>
    <r>
      <t>The percentage discount offered on the manufacturer's catalog listed below will be used to determine award.  Award will be based on the</t>
    </r>
    <r>
      <rPr>
        <i/>
        <sz val="11"/>
        <color rgb="FFFF0000"/>
        <rFont val="Calibri"/>
        <family val="2"/>
        <scheme val="minor"/>
      </rPr>
      <t xml:space="preserve"> lowest total net cost offered </t>
    </r>
    <r>
      <rPr>
        <i/>
        <sz val="11"/>
        <color theme="1"/>
        <rFont val="Calibri"/>
        <family val="2"/>
        <scheme val="minor"/>
      </rPr>
      <t>for this lot.</t>
    </r>
  </si>
  <si>
    <r>
      <t>The percentage discount offered on the manufacturer's catalog listed below will be used to determine award.  Award will be based on the</t>
    </r>
    <r>
      <rPr>
        <i/>
        <sz val="11"/>
        <color rgb="FFFF0000"/>
        <rFont val="Calibri"/>
        <family val="2"/>
        <scheme val="minor"/>
      </rPr>
      <t xml:space="preserve"> lowest net total cost offered </t>
    </r>
    <r>
      <rPr>
        <i/>
        <sz val="11"/>
        <color theme="1"/>
        <rFont val="Calibri"/>
        <family val="2"/>
        <scheme val="minor"/>
      </rPr>
      <t>for this lot.</t>
    </r>
  </si>
  <si>
    <t xml:space="preserve">There are 10 tabs in this pricing worksheet, each tab associated with a uniform brand.   Please enter your </t>
  </si>
  <si>
    <t>offer into the worksheet/tab associated with the brand you are offering.</t>
  </si>
  <si>
    <t xml:space="preserve">Complete all of the cells highlighted in yellow.  Failure to provide all information could deem the offer for the Lot as non-responsive.  </t>
  </si>
  <si>
    <r>
      <t xml:space="preserve"> In the table, enter the </t>
    </r>
    <r>
      <rPr>
        <b/>
        <u/>
        <sz val="14"/>
        <color theme="1"/>
        <rFont val="Calibri"/>
        <family val="2"/>
        <scheme val="minor"/>
      </rPr>
      <t>% discount offered and MSRP/Unit Price</t>
    </r>
    <r>
      <rPr>
        <b/>
        <sz val="14"/>
        <color theme="1"/>
        <rFont val="Calibri"/>
        <family val="2"/>
        <scheme val="minor"/>
      </rPr>
      <t xml:space="preserve"> for the items within the Lot.  The spreadsheet will calculate the discounted unit price and the estimated extended price for each item within the Lot as well as the Lot line item total.</t>
    </r>
  </si>
  <si>
    <t>Estimated annual dollar value of contract</t>
  </si>
  <si>
    <r>
      <t xml:space="preserve"> Enter the </t>
    </r>
    <r>
      <rPr>
        <b/>
        <u/>
        <sz val="14"/>
        <color theme="1"/>
        <rFont val="Calibri"/>
        <family val="2"/>
        <scheme val="minor"/>
      </rPr>
      <t>% discount offered</t>
    </r>
    <r>
      <rPr>
        <b/>
        <sz val="14"/>
        <color theme="1"/>
        <rFont val="Calibri"/>
        <family val="2"/>
        <scheme val="minor"/>
      </rPr>
      <t xml:space="preserve"> off of the MSRP/Unit Price for the remaining items in the manufacturer's uniform catalog.  The spreadsheet will calculate the estimated catalog discount total based on the offered discount and the estimated annual value of the uniform contract.</t>
    </r>
  </si>
  <si>
    <t xml:space="preserve">The pricing spreadsheet will add the line item total and the estimated catalog discount total to arrive at the Lot total.  This total will appear in the green box and represents the evaluated total amount of your offer. </t>
  </si>
  <si>
    <t xml:space="preserve">Please enter the number in the green block into SCEIS as the Unit Price for the Lot.  </t>
  </si>
  <si>
    <r>
      <rPr>
        <b/>
        <strike/>
        <sz val="11"/>
        <color theme="1"/>
        <rFont val="Calibri"/>
        <family val="2"/>
        <scheme val="minor"/>
      </rPr>
      <t>Comfort Zone Short Sleeve Women's Uniform Shirts</t>
    </r>
    <r>
      <rPr>
        <strike/>
        <sz val="11"/>
        <color theme="1"/>
        <rFont val="Calibri"/>
        <family val="2"/>
        <scheme val="minor"/>
      </rPr>
      <t xml:space="preserve"> - 34% polyester/66% Synatural fabric, pleated patch pockets with hook and loop closure, sling badge tab, epaulets, lined collar/epaulets/flaps/placket/cuff, permanent collar stays</t>
    </r>
  </si>
  <si>
    <r>
      <t>Polyester Long Sleeve Police Shirts</t>
    </r>
    <r>
      <rPr>
        <sz val="11"/>
        <color theme="1"/>
        <rFont val="Calibri"/>
        <family val="2"/>
        <scheme val="minor"/>
      </rPr>
      <t xml:space="preserve"> - 100% polyester, sewn-in military creases on front and back, pleated patch pockets with hook and loop closure, sling badge tab, epaulets with "X" stitch, banded collar and placket front, sleeve placket with center button, two button adjustable cuff, lined collar/epaulets/flaps/placket/cuffs, permanent collar stays</t>
    </r>
  </si>
  <si>
    <t>761MXX</t>
  </si>
  <si>
    <t>771MXX</t>
  </si>
  <si>
    <r>
      <t>Polyester Short Sleeve Police Shirts</t>
    </r>
    <r>
      <rPr>
        <sz val="11"/>
        <color theme="1"/>
        <rFont val="Calibri"/>
        <family val="2"/>
        <scheme val="minor"/>
      </rPr>
      <t xml:space="preserve"> - 100% polyester, sewn-in military creases on front and back, pleated patch pockets with hook and loop closure, sling badge tab, epaulets with "X" stitch, banded collar and placket front, sleeve placket with center button, two button adjustable cuff, lined collar/epaulets/flaps/placket/cuffs, permanent collar stays</t>
    </r>
  </si>
  <si>
    <t>represents changed/deleted/added items</t>
  </si>
  <si>
    <r>
      <t>Men's Softshell Duty Jacket</t>
    </r>
    <r>
      <rPr>
        <strike/>
        <sz val="11"/>
        <rFont val="Calibri"/>
        <family val="2"/>
        <scheme val="minor"/>
      </rPr>
      <t xml:space="preserve"> - 94% polyester/6% spandex softsheel, backing of 100% polyester, windproof, moisture/dirt resistant, seven pocket design, loop patch on both biceps, full-zip front with double sliders, large back pull-out removable ID panel, front hand warmer pockets, internal zippered pocket on left chest, elastic and hook &amp; loop adjustable cuffs, quiet closure document pocket, dual bicep pockets on left and right arm, side zippers for access to duty belt, removable hood with hook &amp; loop, dual chest customizable ID panels</t>
    </r>
  </si>
  <si>
    <t>Sewing on Patch - Shirts - per patch</t>
  </si>
  <si>
    <t>Sewing on Patch - Jackets/Coats - per patch</t>
  </si>
  <si>
    <r>
      <rPr>
        <b/>
        <strike/>
        <sz val="11"/>
        <color theme="1"/>
        <rFont val="Calibri"/>
        <family val="2"/>
        <scheme val="minor"/>
      </rPr>
      <t>Women's Tactix Softshell Short Jacket</t>
    </r>
    <r>
      <rPr>
        <strike/>
        <sz val="11"/>
        <color theme="1"/>
        <rFont val="Calibri"/>
        <family val="2"/>
        <scheme val="minor"/>
      </rPr>
      <t xml:space="preserve"> - 85% nylon/15% spandex blend with 4-way stretch, water/wind resistant, zip through front neckline, inside zip chest pocket with media port access</t>
    </r>
  </si>
  <si>
    <r>
      <rPr>
        <b/>
        <strike/>
        <sz val="11"/>
        <color theme="1"/>
        <rFont val="Calibri"/>
        <family val="2"/>
        <scheme val="minor"/>
      </rPr>
      <t xml:space="preserve">Men's Defender Multi-Cam Pants </t>
    </r>
    <r>
      <rPr>
        <strike/>
        <sz val="11"/>
        <color theme="1"/>
        <rFont val="Calibri"/>
        <family val="2"/>
        <scheme val="minor"/>
      </rPr>
      <t>- 55% cotton/45% Cordura nylon, 2-way mechanical stretch, double ripstop and moisture wicking finish, specialized pockets, knee pad pocket</t>
    </r>
  </si>
  <si>
    <r>
      <rPr>
        <b/>
        <strike/>
        <sz val="11"/>
        <color theme="1"/>
        <rFont val="Calibri"/>
        <family val="2"/>
        <scheme val="minor"/>
      </rPr>
      <t>Men's Defender Short Sleeve Shirt</t>
    </r>
    <r>
      <rPr>
        <strike/>
        <sz val="11"/>
        <color theme="1"/>
        <rFont val="Calibri"/>
        <family val="2"/>
        <scheme val="minor"/>
      </rPr>
      <t xml:space="preserve"> </t>
    </r>
    <r>
      <rPr>
        <b/>
        <strike/>
        <sz val="11"/>
        <color theme="1"/>
        <rFont val="Calibri"/>
        <family val="2"/>
        <scheme val="minor"/>
      </rPr>
      <t>Multicam</t>
    </r>
    <r>
      <rPr>
        <strike/>
        <sz val="11"/>
        <color theme="1"/>
        <rFont val="Calibri"/>
        <family val="2"/>
        <scheme val="minor"/>
      </rPr>
      <t xml:space="preserve"> - 100% polyester jersey, snag/fade/wrinkle resistant with wicking and anti-microbial finish, sleeves and  collar 55% cotton/45% Cordura nylon mechanical two-way stretch double ripstop with moisture wicking finish, double layer elbow pocket</t>
    </r>
  </si>
  <si>
    <r>
      <rPr>
        <b/>
        <strike/>
        <sz val="11"/>
        <color theme="1"/>
        <rFont val="Calibri"/>
        <family val="2"/>
        <scheme val="minor"/>
      </rPr>
      <t xml:space="preserve">Men's Defender Long Sleeve Shirt Multicam </t>
    </r>
    <r>
      <rPr>
        <strike/>
        <sz val="11"/>
        <color theme="1"/>
        <rFont val="Calibri"/>
        <family val="2"/>
        <scheme val="minor"/>
      </rPr>
      <t>- 100% polyester jersey, snag/fade/wrinkle resistant with wicking and anti-microbial finish, sleeves and  collar 55% cotton/45% Cordura nylon mechanical two-way stretch double ripstop with moisture wicking finish, double layer elbow pockets</t>
    </r>
  </si>
  <si>
    <r>
      <rPr>
        <b/>
        <strike/>
        <sz val="11"/>
        <color theme="1"/>
        <rFont val="Calibri"/>
        <family val="2"/>
        <scheme val="minor"/>
      </rPr>
      <t xml:space="preserve">Men's Specialist Station Pant </t>
    </r>
    <r>
      <rPr>
        <strike/>
        <sz val="11"/>
        <color theme="1"/>
        <rFont val="Calibri"/>
        <family val="2"/>
        <scheme val="minor"/>
      </rPr>
      <t>- 65% polyester/35% cotton, double ripstop fabric, stain repellent</t>
    </r>
  </si>
  <si>
    <r>
      <rPr>
        <b/>
        <strike/>
        <sz val="11"/>
        <color theme="1"/>
        <rFont val="Calibri"/>
        <family val="2"/>
        <scheme val="minor"/>
      </rPr>
      <t xml:space="preserve">Men's Specialist Parka </t>
    </r>
    <r>
      <rPr>
        <strike/>
        <sz val="11"/>
        <color theme="1"/>
        <rFont val="Calibri"/>
        <family val="2"/>
        <scheme val="minor"/>
      </rPr>
      <t>- 100% nylon, waterproof, breathable, triple adjustment rain hood, two vertical chest pockets, two lower hand pockets, mic loops, adjustable cinch waist</t>
    </r>
  </si>
  <si>
    <r>
      <t>2088</t>
    </r>
    <r>
      <rPr>
        <sz val="11"/>
        <color theme="1"/>
        <rFont val="Calibri"/>
        <family val="2"/>
        <scheme val="minor"/>
      </rPr>
      <t xml:space="preserve"> 2077</t>
    </r>
  </si>
  <si>
    <t>Offer based on MSRP or MAP?:</t>
  </si>
  <si>
    <t xml:space="preserve">Also, enter "MSRP" or "MAP" for the question highlighted in orange under Vendor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</si>
</sst>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sz val="14"/>
      <color theme="1"/>
      <name val="Calibri"/>
      <family val="2"/>
      <scheme val="minor"/>
    </font>
    <font>
      <b/>
      <sz val="12"/>
      <color theme="1"/>
      <name val="Calibri"/>
      <family val="2"/>
      <scheme val="minor"/>
    </font>
    <font>
      <b/>
      <sz val="14"/>
      <color theme="1"/>
      <name val="Calibri"/>
      <family val="2"/>
      <scheme val="minor"/>
    </font>
    <font>
      <u/>
      <sz val="11"/>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i/>
      <sz val="11"/>
      <color rgb="FFFF0000"/>
      <name val="Calibri"/>
      <family val="2"/>
      <scheme val="minor"/>
    </font>
    <font>
      <b/>
      <sz val="11"/>
      <color rgb="FF000000"/>
      <name val="Calibri"/>
      <family val="2"/>
      <scheme val="minor"/>
    </font>
    <font>
      <sz val="11"/>
      <color rgb="FF000000"/>
      <name val="Calibri"/>
      <family val="2"/>
      <scheme val="minor"/>
    </font>
    <font>
      <sz val="11"/>
      <color rgb="FF000000"/>
      <name val="Calibri"/>
      <family val="2"/>
    </font>
    <font>
      <b/>
      <sz val="11"/>
      <color rgb="FF000000"/>
      <name val="Calibri"/>
      <family val="2"/>
    </font>
    <font>
      <b/>
      <sz val="11"/>
      <color theme="1"/>
      <name val="Calibri"/>
      <family val="2"/>
    </font>
    <font>
      <b/>
      <i/>
      <sz val="11"/>
      <color rgb="FF000000"/>
      <name val="Calibri"/>
      <family val="2"/>
      <scheme val="minor"/>
    </font>
    <font>
      <b/>
      <sz val="11"/>
      <name val="Calibri"/>
      <family val="2"/>
      <scheme val="minor"/>
    </font>
    <font>
      <sz val="11"/>
      <color theme="1"/>
      <name val="Calibri"/>
      <family val="2"/>
      <scheme val="minor"/>
    </font>
    <font>
      <sz val="11"/>
      <color theme="1"/>
      <name val="Calibri"/>
      <family val="2"/>
    </font>
    <font>
      <b/>
      <sz val="14"/>
      <color rgb="FFFF0000"/>
      <name val="Calibri"/>
      <family val="2"/>
      <scheme val="minor"/>
    </font>
    <font>
      <b/>
      <u/>
      <sz val="14"/>
      <color theme="1"/>
      <name val="Calibri"/>
      <family val="2"/>
      <scheme val="minor"/>
    </font>
    <font>
      <strike/>
      <sz val="11"/>
      <color theme="1"/>
      <name val="Calibri"/>
      <family val="2"/>
      <scheme val="minor"/>
    </font>
    <font>
      <b/>
      <strike/>
      <sz val="11"/>
      <color theme="1"/>
      <name val="Calibri"/>
      <family val="2"/>
      <scheme val="minor"/>
    </font>
    <font>
      <sz val="15"/>
      <color theme="1"/>
      <name val="Calibri"/>
      <family val="2"/>
      <scheme val="minor"/>
    </font>
    <font>
      <b/>
      <strike/>
      <sz val="11"/>
      <name val="Calibri"/>
      <family val="2"/>
      <scheme val="minor"/>
    </font>
    <font>
      <strike/>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rgb="FFD9D9D9"/>
      </patternFill>
    </fill>
    <fill>
      <patternFill patternType="solid">
        <fgColor rgb="FF92D050"/>
        <bgColor indexed="64"/>
      </patternFill>
    </fill>
    <fill>
      <patternFill patternType="solid">
        <fgColor rgb="FFFFC0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bottom/>
      <diagonal/>
    </border>
    <border>
      <left/>
      <right/>
      <top style="thin">
        <color indexed="64"/>
      </top>
      <bottom style="thin">
        <color indexed="64"/>
      </bottom>
      <diagonal/>
    </border>
  </borders>
  <cellStyleXfs count="3">
    <xf numFmtId="0" fontId="0" fillId="0" borderId="0"/>
    <xf numFmtId="44" fontId="17" fillId="0" borderId="0" applyFont="0" applyFill="0" applyBorder="0" applyAlignment="0" applyProtection="0"/>
    <xf numFmtId="9" fontId="17" fillId="0" borderId="0" applyFont="0" applyFill="0" applyBorder="0" applyAlignment="0" applyProtection="0"/>
  </cellStyleXfs>
  <cellXfs count="137">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0" fontId="1" fillId="0" borderId="0" xfId="0" applyFont="1" applyAlignment="1">
      <alignment horizontal="center"/>
    </xf>
    <xf numFmtId="0" fontId="6" fillId="0" borderId="0" xfId="0" applyFont="1" applyBorder="1" applyAlignment="1">
      <alignment vertical="center"/>
    </xf>
    <xf numFmtId="0" fontId="1" fillId="0" borderId="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wrapText="1"/>
    </xf>
    <xf numFmtId="0" fontId="0"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2" xfId="0" applyFont="1" applyBorder="1" applyAlignment="1">
      <alignment horizontal="left" wrapText="1"/>
    </xf>
    <xf numFmtId="0" fontId="7" fillId="0" borderId="1" xfId="0" applyFont="1" applyBorder="1" applyAlignment="1">
      <alignment horizontal="center"/>
    </xf>
    <xf numFmtId="0" fontId="0" fillId="0" borderId="0" xfId="0" applyBorder="1" applyAlignment="1">
      <alignment wrapText="1"/>
    </xf>
    <xf numFmtId="0" fontId="1" fillId="0" borderId="2" xfId="0" applyFont="1" applyBorder="1" applyAlignment="1">
      <alignment horizontal="left" vertical="center" wrapText="1"/>
    </xf>
    <xf numFmtId="0" fontId="1" fillId="0" borderId="2" xfId="0" applyFont="1" applyBorder="1" applyAlignment="1">
      <alignment horizontal="left" wrapText="1"/>
    </xf>
    <xf numFmtId="0" fontId="0" fillId="0" borderId="0" xfId="0" applyFont="1" applyBorder="1" applyAlignment="1">
      <alignment vertical="center"/>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10" fillId="0" borderId="3" xfId="0" applyFont="1" applyFill="1" applyBorder="1" applyAlignment="1">
      <alignment horizontal="left" vertical="top" wrapText="1"/>
    </xf>
    <xf numFmtId="0" fontId="1" fillId="0" borderId="5" xfId="0" applyFont="1" applyBorder="1" applyAlignment="1">
      <alignment vertical="center" wrapText="1"/>
    </xf>
    <xf numFmtId="0" fontId="1" fillId="0" borderId="5" xfId="0" applyFont="1" applyFill="1" applyBorder="1" applyAlignment="1">
      <alignment vertical="top"/>
    </xf>
    <xf numFmtId="0" fontId="0" fillId="0" borderId="2" xfId="0" applyBorder="1"/>
    <xf numFmtId="0" fontId="1" fillId="0" borderId="5" xfId="0" applyFont="1" applyBorder="1" applyAlignment="1">
      <alignment horizontal="left" vertical="center" wrapText="1"/>
    </xf>
    <xf numFmtId="0" fontId="1" fillId="0" borderId="5" xfId="0" applyFont="1" applyBorder="1" applyAlignment="1">
      <alignment wrapText="1"/>
    </xf>
    <xf numFmtId="0" fontId="0" fillId="0" borderId="2" xfId="0" applyFont="1" applyBorder="1" applyAlignment="1">
      <alignment vertical="center" wrapText="1"/>
    </xf>
    <xf numFmtId="0" fontId="0" fillId="0" borderId="2" xfId="0" applyFont="1" applyBorder="1" applyAlignment="1">
      <alignment wrapText="1"/>
    </xf>
    <xf numFmtId="0" fontId="1" fillId="0" borderId="2" xfId="0" applyFont="1" applyFill="1" applyBorder="1" applyAlignment="1">
      <alignment horizontal="center" vertical="center"/>
    </xf>
    <xf numFmtId="0" fontId="1" fillId="0" borderId="2" xfId="0" applyFont="1" applyBorder="1" applyAlignment="1">
      <alignment vertical="center" wrapText="1"/>
    </xf>
    <xf numFmtId="0" fontId="1" fillId="0" borderId="6" xfId="0" applyFont="1" applyBorder="1" applyAlignment="1">
      <alignment horizontal="center" vertical="center"/>
    </xf>
    <xf numFmtId="0" fontId="0" fillId="0" borderId="2" xfId="0" applyFont="1" applyFill="1" applyBorder="1" applyAlignment="1">
      <alignment wrapText="1"/>
    </xf>
    <xf numFmtId="0" fontId="10" fillId="0" borderId="2" xfId="0" applyFont="1" applyFill="1" applyBorder="1" applyAlignment="1">
      <alignment vertical="top" wrapText="1"/>
    </xf>
    <xf numFmtId="0" fontId="10" fillId="3" borderId="2" xfId="0" applyFont="1" applyFill="1" applyBorder="1" applyAlignment="1">
      <alignment vertical="top" wrapText="1"/>
    </xf>
    <xf numFmtId="0" fontId="13" fillId="0" borderId="2" xfId="0" applyFont="1" applyBorder="1" applyAlignment="1">
      <alignment vertical="top" wrapText="1"/>
    </xf>
    <xf numFmtId="0" fontId="0" fillId="0" borderId="2" xfId="0" applyFont="1" applyFill="1" applyBorder="1" applyAlignment="1">
      <alignment horizontal="center" vertical="center"/>
    </xf>
    <xf numFmtId="0" fontId="1" fillId="0" borderId="2" xfId="0" applyFont="1" applyFill="1" applyBorder="1" applyAlignment="1">
      <alignment vertical="top"/>
    </xf>
    <xf numFmtId="0" fontId="0" fillId="0" borderId="2" xfId="0" applyBorder="1" applyAlignment="1">
      <alignment horizontal="center" vertical="center"/>
    </xf>
    <xf numFmtId="0" fontId="10" fillId="0" borderId="7" xfId="0" applyFont="1" applyFill="1" applyBorder="1" applyAlignment="1">
      <alignment vertical="top" wrapText="1"/>
    </xf>
    <xf numFmtId="0" fontId="1" fillId="0" borderId="2" xfId="0" applyFont="1" applyBorder="1" applyAlignment="1">
      <alignment wrapText="1"/>
    </xf>
    <xf numFmtId="0" fontId="0" fillId="0" borderId="2" xfId="0" applyFont="1" applyBorder="1" applyAlignment="1">
      <alignment horizontal="center" vertical="center" wrapText="1"/>
    </xf>
    <xf numFmtId="0" fontId="1" fillId="0" borderId="5" xfId="0" applyFont="1" applyFill="1" applyBorder="1" applyAlignment="1">
      <alignment vertical="center" wrapText="1"/>
    </xf>
    <xf numFmtId="0" fontId="1" fillId="0" borderId="8" xfId="0" applyFont="1" applyBorder="1" applyAlignment="1">
      <alignment horizontal="left" vertical="center" wrapText="1"/>
    </xf>
    <xf numFmtId="0" fontId="14" fillId="0" borderId="2" xfId="0" applyFont="1" applyBorder="1" applyAlignment="1">
      <alignment vertical="center" wrapText="1"/>
    </xf>
    <xf numFmtId="164" fontId="0" fillId="0" borderId="2" xfId="0" applyNumberFormat="1" applyBorder="1"/>
    <xf numFmtId="0" fontId="0" fillId="0" borderId="2" xfId="0" applyFill="1" applyBorder="1" applyAlignment="1">
      <alignment horizontal="center" vertical="center"/>
    </xf>
    <xf numFmtId="0" fontId="0" fillId="0" borderId="2" xfId="0" applyBorder="1" applyAlignment="1">
      <alignment wrapText="1"/>
    </xf>
    <xf numFmtId="0" fontId="16" fillId="0" borderId="2" xfId="0" applyFont="1" applyFill="1" applyBorder="1" applyAlignment="1">
      <alignment horizontal="center" vertical="center"/>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10" fillId="0" borderId="11" xfId="0" applyFont="1" applyFill="1" applyBorder="1" applyAlignment="1">
      <alignment vertical="top" wrapText="1"/>
    </xf>
    <xf numFmtId="0" fontId="1" fillId="0" borderId="8" xfId="0" applyFont="1" applyFill="1" applyBorder="1" applyAlignment="1">
      <alignment horizontal="center" vertical="center"/>
    </xf>
    <xf numFmtId="0" fontId="0" fillId="0" borderId="8" xfId="0" applyBorder="1" applyAlignment="1">
      <alignment horizontal="center" vertical="center"/>
    </xf>
    <xf numFmtId="0" fontId="1" fillId="0" borderId="0" xfId="0" applyFont="1" applyBorder="1" applyAlignment="1">
      <alignment vertical="center" wrapText="1"/>
    </xf>
    <xf numFmtId="0" fontId="0" fillId="0" borderId="0" xfId="0" applyBorder="1" applyAlignment="1">
      <alignment horizontal="center" vertical="center"/>
    </xf>
    <xf numFmtId="9" fontId="0" fillId="0" borderId="0" xfId="2" applyFont="1" applyBorder="1"/>
    <xf numFmtId="164" fontId="0" fillId="0" borderId="0" xfId="1" applyNumberFormat="1" applyFont="1" applyBorder="1"/>
    <xf numFmtId="164" fontId="4" fillId="0" borderId="0" xfId="0" applyNumberFormat="1" applyFont="1" applyBorder="1" applyAlignment="1">
      <alignment horizontal="center"/>
    </xf>
    <xf numFmtId="0" fontId="1" fillId="0" borderId="0" xfId="0" applyFont="1" applyBorder="1" applyAlignment="1">
      <alignment horizontal="center" vertical="center"/>
    </xf>
    <xf numFmtId="164" fontId="0" fillId="4" borderId="0" xfId="0" applyNumberFormat="1" applyFill="1"/>
    <xf numFmtId="0" fontId="14" fillId="0" borderId="0" xfId="0" applyFont="1" applyBorder="1" applyAlignment="1">
      <alignment vertical="center" wrapText="1"/>
    </xf>
    <xf numFmtId="0" fontId="0" fillId="0" borderId="0" xfId="0" applyFont="1" applyBorder="1" applyAlignment="1">
      <alignment horizontal="center" vertical="center"/>
    </xf>
    <xf numFmtId="0" fontId="7" fillId="0" borderId="0" xfId="0" applyFont="1" applyBorder="1" applyAlignment="1">
      <alignment horizontal="center"/>
    </xf>
    <xf numFmtId="10" fontId="7" fillId="0" borderId="0" xfId="2" applyNumberFormat="1" applyFont="1" applyBorder="1" applyAlignment="1">
      <alignment horizontal="center"/>
    </xf>
    <xf numFmtId="0" fontId="4" fillId="0" borderId="0" xfId="0" applyFont="1" applyAlignment="1">
      <alignment horizontal="center" wrapText="1"/>
    </xf>
    <xf numFmtId="0" fontId="4" fillId="0" borderId="0" xfId="0" applyFont="1"/>
    <xf numFmtId="0" fontId="1" fillId="0" borderId="0" xfId="0" applyFont="1" applyFill="1" applyBorder="1" applyAlignment="1">
      <alignment horizontal="center"/>
    </xf>
    <xf numFmtId="0" fontId="0" fillId="0" borderId="0" xfId="0" applyFill="1" applyBorder="1"/>
    <xf numFmtId="0" fontId="19" fillId="0" borderId="0" xfId="0" applyFont="1" applyAlignment="1">
      <alignment horizontal="center" wrapText="1"/>
    </xf>
    <xf numFmtId="164" fontId="0" fillId="0" borderId="0" xfId="1" applyNumberFormat="1" applyFont="1" applyFill="1"/>
    <xf numFmtId="0" fontId="7" fillId="0" borderId="0" xfId="0" applyFont="1" applyFill="1" applyBorder="1" applyAlignment="1">
      <alignment horizontal="center"/>
    </xf>
    <xf numFmtId="0" fontId="5" fillId="0" borderId="0" xfId="0" applyFont="1" applyFill="1" applyAlignment="1">
      <alignment horizontal="center" wrapText="1"/>
    </xf>
    <xf numFmtId="164" fontId="0" fillId="0" borderId="0" xfId="0" applyNumberFormat="1" applyFill="1"/>
    <xf numFmtId="0" fontId="10" fillId="0" borderId="4" xfId="0" applyFont="1" applyBorder="1" applyAlignment="1">
      <alignment vertical="top" wrapText="1"/>
    </xf>
    <xf numFmtId="0" fontId="1" fillId="0" borderId="5" xfId="0" applyFont="1" applyBorder="1" applyAlignment="1">
      <alignment vertical="top"/>
    </xf>
    <xf numFmtId="164" fontId="0" fillId="0" borderId="0" xfId="0" applyNumberFormat="1"/>
    <xf numFmtId="9" fontId="0" fillId="2" borderId="2" xfId="2" applyNumberFormat="1" applyFont="1" applyFill="1" applyBorder="1" applyProtection="1">
      <protection locked="0"/>
    </xf>
    <xf numFmtId="164" fontId="0" fillId="2" borderId="2" xfId="1" applyNumberFormat="1" applyFont="1" applyFill="1" applyBorder="1" applyProtection="1">
      <protection locked="0"/>
    </xf>
    <xf numFmtId="10" fontId="5" fillId="2" borderId="1" xfId="0" applyNumberFormat="1" applyFont="1" applyFill="1" applyBorder="1" applyAlignment="1" applyProtection="1">
      <alignment horizontal="center"/>
      <protection locked="0"/>
    </xf>
    <xf numFmtId="164" fontId="0" fillId="2" borderId="2" xfId="0" applyNumberFormat="1" applyFill="1" applyBorder="1" applyProtection="1">
      <protection locked="0"/>
    </xf>
    <xf numFmtId="164" fontId="1" fillId="2" borderId="2"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0" fillId="2" borderId="1" xfId="0" applyFill="1" applyBorder="1" applyProtection="1">
      <protection locked="0"/>
    </xf>
    <xf numFmtId="10" fontId="0" fillId="2" borderId="2" xfId="2" applyNumberFormat="1" applyFont="1" applyFill="1" applyBorder="1" applyProtection="1">
      <protection locked="0"/>
    </xf>
    <xf numFmtId="0" fontId="0" fillId="2" borderId="2" xfId="0" applyFill="1" applyBorder="1" applyProtection="1">
      <protection locked="0"/>
    </xf>
    <xf numFmtId="9" fontId="0" fillId="2" borderId="8" xfId="2" applyNumberFormat="1" applyFont="1" applyFill="1" applyBorder="1" applyProtection="1">
      <protection locked="0"/>
    </xf>
    <xf numFmtId="9" fontId="0" fillId="2" borderId="2" xfId="2" applyFont="1" applyFill="1" applyBorder="1" applyProtection="1">
      <protection locked="0"/>
    </xf>
    <xf numFmtId="10" fontId="0" fillId="2" borderId="2" xfId="0" applyNumberFormat="1" applyFill="1" applyBorder="1" applyProtection="1">
      <protection locked="0"/>
    </xf>
    <xf numFmtId="0" fontId="0" fillId="4" borderId="0" xfId="0" applyFill="1"/>
    <xf numFmtId="10" fontId="0" fillId="2" borderId="1" xfId="0" applyNumberFormat="1" applyFont="1" applyFill="1" applyBorder="1" applyAlignment="1" applyProtection="1">
      <alignment horizontal="center"/>
      <protection locked="0"/>
    </xf>
    <xf numFmtId="0" fontId="1" fillId="0" borderId="0" xfId="0" applyFont="1" applyAlignment="1">
      <alignment wrapText="1"/>
    </xf>
    <xf numFmtId="164" fontId="0" fillId="0" borderId="1" xfId="0" applyNumberFormat="1" applyBorder="1"/>
    <xf numFmtId="9" fontId="17" fillId="2" borderId="1" xfId="2" applyFont="1" applyFill="1" applyBorder="1" applyAlignment="1" applyProtection="1">
      <alignment horizontal="center"/>
      <protection locked="0"/>
    </xf>
    <xf numFmtId="10" fontId="17" fillId="2" borderId="1" xfId="2" applyNumberFormat="1" applyFont="1" applyFill="1" applyBorder="1" applyAlignment="1" applyProtection="1">
      <alignment horizontal="center"/>
      <protection locked="0"/>
    </xf>
    <xf numFmtId="164" fontId="0" fillId="0" borderId="0" xfId="0" applyNumberFormat="1" applyFont="1" applyAlignment="1">
      <alignment horizontal="right" wrapText="1"/>
    </xf>
    <xf numFmtId="164" fontId="0" fillId="0" borderId="0" xfId="0" applyNumberFormat="1" applyFont="1" applyFill="1" applyAlignment="1">
      <alignment horizontal="right" wrapText="1"/>
    </xf>
    <xf numFmtId="164" fontId="0" fillId="0" borderId="1" xfId="0" applyNumberFormat="1" applyFont="1" applyBorder="1" applyAlignment="1">
      <alignment horizontal="right" wrapText="1"/>
    </xf>
    <xf numFmtId="8" fontId="0" fillId="0" borderId="1" xfId="0" applyNumberFormat="1" applyBorder="1" applyAlignment="1">
      <alignment horizontal="right"/>
    </xf>
    <xf numFmtId="164" fontId="0" fillId="0" borderId="0" xfId="0" applyNumberFormat="1" applyFill="1" applyBorder="1" applyAlignment="1">
      <alignment horizontal="right"/>
    </xf>
    <xf numFmtId="164" fontId="0" fillId="4" borderId="0" xfId="0" applyNumberFormat="1" applyFill="1" applyAlignment="1">
      <alignment horizontal="right"/>
    </xf>
    <xf numFmtId="164" fontId="0" fillId="0" borderId="0" xfId="0" applyNumberFormat="1" applyAlignment="1">
      <alignment horizontal="right"/>
    </xf>
    <xf numFmtId="164" fontId="0" fillId="0" borderId="1" xfId="0" applyNumberFormat="1" applyBorder="1" applyAlignment="1">
      <alignment horizontal="right"/>
    </xf>
    <xf numFmtId="164" fontId="0" fillId="4" borderId="0" xfId="1" applyNumberFormat="1" applyFont="1" applyFill="1" applyAlignment="1">
      <alignment horizontal="right"/>
    </xf>
    <xf numFmtId="164" fontId="0" fillId="0" borderId="0" xfId="0" applyNumberFormat="1" applyFill="1" applyAlignment="1">
      <alignment horizontal="right"/>
    </xf>
    <xf numFmtId="8" fontId="0" fillId="0" borderId="0" xfId="0" applyNumberFormat="1" applyAlignment="1">
      <alignment horizontal="right"/>
    </xf>
    <xf numFmtId="164" fontId="0" fillId="0" borderId="2" xfId="0" applyNumberFormat="1" applyBorder="1" applyAlignment="1">
      <alignment horizontal="right"/>
    </xf>
    <xf numFmtId="0" fontId="4" fillId="0" borderId="0" xfId="0" applyFont="1" applyAlignment="1">
      <alignment horizontal="center"/>
    </xf>
    <xf numFmtId="0" fontId="4" fillId="0" borderId="0" xfId="0" applyFont="1" applyAlignment="1"/>
    <xf numFmtId="0" fontId="1" fillId="0" borderId="1" xfId="0" applyFont="1" applyBorder="1" applyAlignment="1">
      <alignment wrapText="1"/>
    </xf>
    <xf numFmtId="0" fontId="4" fillId="4" borderId="0" xfId="0" applyFont="1" applyFill="1"/>
    <xf numFmtId="0" fontId="0" fillId="5" borderId="0" xfId="0" applyFill="1"/>
    <xf numFmtId="0" fontId="21" fillId="5" borderId="2" xfId="0" applyFont="1" applyFill="1" applyBorder="1" applyAlignment="1">
      <alignment horizontal="left" vertical="center" wrapText="1"/>
    </xf>
    <xf numFmtId="0" fontId="21" fillId="5" borderId="2" xfId="0" applyFont="1" applyFill="1" applyBorder="1" applyAlignment="1">
      <alignment horizontal="center" vertical="center"/>
    </xf>
    <xf numFmtId="0" fontId="1" fillId="5" borderId="2" xfId="0" applyFont="1" applyFill="1" applyBorder="1" applyAlignment="1">
      <alignment horizontal="left" vertical="center" wrapText="1"/>
    </xf>
    <xf numFmtId="0" fontId="0" fillId="5" borderId="2" xfId="0" applyFont="1" applyFill="1" applyBorder="1" applyAlignment="1">
      <alignment horizontal="center" vertical="center"/>
    </xf>
    <xf numFmtId="0" fontId="23" fillId="5" borderId="0" xfId="0" applyFont="1" applyFill="1"/>
    <xf numFmtId="0" fontId="23" fillId="0" borderId="0" xfId="0" applyFont="1"/>
    <xf numFmtId="0" fontId="24" fillId="5" borderId="2" xfId="0" applyFont="1" applyFill="1" applyBorder="1" applyAlignment="1">
      <alignment vertical="top" wrapText="1"/>
    </xf>
    <xf numFmtId="0" fontId="22" fillId="5" borderId="2" xfId="0" applyFont="1" applyFill="1" applyBorder="1" applyAlignment="1">
      <alignment horizontal="center" vertical="center"/>
    </xf>
    <xf numFmtId="0" fontId="21" fillId="5" borderId="2" xfId="0" applyFont="1" applyFill="1" applyBorder="1" applyAlignment="1">
      <alignment horizontal="left" wrapText="1"/>
    </xf>
    <xf numFmtId="0" fontId="1" fillId="5" borderId="2" xfId="0" applyFont="1" applyFill="1" applyBorder="1" applyAlignment="1">
      <alignment vertical="top"/>
    </xf>
    <xf numFmtId="0" fontId="1" fillId="5" borderId="12" xfId="0" applyFont="1" applyFill="1" applyBorder="1" applyAlignment="1" applyProtection="1">
      <alignment horizontal="center"/>
      <protection locked="0"/>
    </xf>
    <xf numFmtId="0" fontId="0" fillId="5" borderId="12" xfId="0" applyFill="1" applyBorder="1" applyProtection="1">
      <protection locked="0"/>
    </xf>
    <xf numFmtId="0" fontId="5" fillId="5" borderId="12" xfId="0" applyFont="1" applyFill="1" applyBorder="1" applyProtection="1">
      <protection locked="0"/>
    </xf>
    <xf numFmtId="0" fontId="0" fillId="5" borderId="12" xfId="0" applyFont="1" applyFill="1" applyBorder="1" applyProtection="1">
      <protection locked="0"/>
    </xf>
    <xf numFmtId="0" fontId="4" fillId="0" borderId="0" xfId="0" applyFont="1" applyFill="1" applyAlignment="1">
      <alignment horizontal="left" wrapText="1"/>
    </xf>
    <xf numFmtId="0" fontId="4" fillId="0" borderId="0" xfId="0" applyFont="1" applyAlignment="1">
      <alignment horizontal="left" wrapText="1"/>
    </xf>
    <xf numFmtId="0" fontId="4" fillId="2" borderId="0" xfId="0" applyFont="1" applyFill="1" applyAlignment="1">
      <alignment horizontal="left" wrapText="1"/>
    </xf>
    <xf numFmtId="0" fontId="4" fillId="0" borderId="0" xfId="0" applyFont="1" applyAlignment="1">
      <alignment wrapText="1"/>
    </xf>
    <xf numFmtId="0" fontId="4" fillId="5" borderId="0" xfId="0" applyFont="1" applyFill="1" applyAlignment="1">
      <alignment horizontal="left" wrapText="1"/>
    </xf>
    <xf numFmtId="0" fontId="19" fillId="0" borderId="0" xfId="0" applyFont="1" applyAlignment="1">
      <alignment horizontal="center" wrapText="1"/>
    </xf>
    <xf numFmtId="0" fontId="8" fillId="0" borderId="0" xfId="0" applyFont="1" applyBorder="1" applyAlignment="1">
      <alignment horizontal="center" vertical="center" wrapText="1"/>
    </xf>
    <xf numFmtId="0" fontId="4" fillId="0" borderId="0" xfId="0" applyFont="1" applyAlignment="1">
      <alignment horizontal="center" wrapText="1"/>
    </xf>
    <xf numFmtId="164" fontId="19" fillId="0" borderId="0" xfId="0" applyNumberFormat="1" applyFont="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0318-E7EF-41F0-8900-7720492B3E01}">
  <dimension ref="A1:G18"/>
  <sheetViews>
    <sheetView workbookViewId="0">
      <selection activeCell="F11" sqref="F11"/>
    </sheetView>
  </sheetViews>
  <sheetFormatPr defaultRowHeight="15" x14ac:dyDescent="0.25"/>
  <cols>
    <col min="3" max="3" width="18.28515625" customWidth="1"/>
    <col min="4" max="4" width="23" customWidth="1"/>
    <col min="5" max="5" width="23.140625" customWidth="1"/>
    <col min="6" max="6" width="23.5703125" customWidth="1"/>
    <col min="7" max="7" width="21.7109375" customWidth="1"/>
    <col min="8" max="8" width="23.140625" customWidth="1"/>
  </cols>
  <sheetData>
    <row r="1" spans="1:7" ht="18.75" x14ac:dyDescent="0.3">
      <c r="A1" s="68" t="s">
        <v>681</v>
      </c>
      <c r="C1" s="7"/>
    </row>
    <row r="2" spans="1:7" x14ac:dyDescent="0.25">
      <c r="C2" s="7"/>
    </row>
    <row r="3" spans="1:7" ht="18.75" x14ac:dyDescent="0.3">
      <c r="A3" s="68" t="s">
        <v>4</v>
      </c>
      <c r="C3" s="7"/>
    </row>
    <row r="4" spans="1:7" x14ac:dyDescent="0.25">
      <c r="C4" s="7"/>
    </row>
    <row r="5" spans="1:7" ht="18.75" x14ac:dyDescent="0.3">
      <c r="B5" s="110" t="s">
        <v>693</v>
      </c>
      <c r="C5" s="109"/>
      <c r="D5" s="110"/>
      <c r="E5" s="110"/>
      <c r="F5" s="110"/>
      <c r="G5" s="110"/>
    </row>
    <row r="6" spans="1:7" ht="18.75" customHeight="1" x14ac:dyDescent="0.3">
      <c r="B6" s="110" t="s">
        <v>694</v>
      </c>
      <c r="C6" s="110"/>
      <c r="D6" s="110"/>
      <c r="E6" s="110"/>
      <c r="F6" s="110"/>
      <c r="G6" s="110"/>
    </row>
    <row r="7" spans="1:7" ht="18.75" x14ac:dyDescent="0.3">
      <c r="B7" s="110"/>
      <c r="C7" s="109"/>
      <c r="D7" s="110"/>
      <c r="E7" s="110"/>
      <c r="F7" s="110"/>
      <c r="G7" s="110"/>
    </row>
    <row r="8" spans="1:7" ht="39.75" customHeight="1" x14ac:dyDescent="0.3">
      <c r="B8" s="130" t="s">
        <v>695</v>
      </c>
      <c r="C8" s="130"/>
      <c r="D8" s="130"/>
      <c r="E8" s="130"/>
      <c r="F8" s="130"/>
      <c r="G8" s="130"/>
    </row>
    <row r="9" spans="1:7" ht="18.75" customHeight="1" x14ac:dyDescent="0.3">
      <c r="B9" s="128"/>
      <c r="C9" s="128"/>
      <c r="D9" s="128"/>
      <c r="E9" s="128"/>
      <c r="F9" s="128"/>
      <c r="G9" s="128"/>
    </row>
    <row r="10" spans="1:7" ht="18.75" customHeight="1" x14ac:dyDescent="0.3">
      <c r="B10" s="132" t="s">
        <v>718</v>
      </c>
      <c r="C10" s="132"/>
      <c r="D10" s="132"/>
      <c r="E10" s="132"/>
      <c r="F10" s="132"/>
      <c r="G10" s="132"/>
    </row>
    <row r="11" spans="1:7" ht="18.75" x14ac:dyDescent="0.3">
      <c r="B11" s="110"/>
      <c r="C11" s="109"/>
      <c r="D11" s="110"/>
      <c r="E11" s="110"/>
      <c r="F11" s="110"/>
      <c r="G11" s="110"/>
    </row>
    <row r="12" spans="1:7" ht="54.75" customHeight="1" x14ac:dyDescent="0.3">
      <c r="B12" s="129" t="s">
        <v>696</v>
      </c>
      <c r="C12" s="129"/>
      <c r="D12" s="129"/>
      <c r="E12" s="129"/>
      <c r="F12" s="129"/>
      <c r="G12" s="129"/>
    </row>
    <row r="14" spans="1:7" ht="56.25" customHeight="1" x14ac:dyDescent="0.3">
      <c r="B14" s="131" t="s">
        <v>698</v>
      </c>
      <c r="C14" s="131"/>
      <c r="D14" s="131"/>
      <c r="E14" s="131"/>
      <c r="F14" s="131"/>
      <c r="G14" s="131"/>
    </row>
    <row r="16" spans="1:7" ht="55.5" customHeight="1" x14ac:dyDescent="0.3">
      <c r="B16" s="129" t="s">
        <v>699</v>
      </c>
      <c r="C16" s="129"/>
      <c r="D16" s="129"/>
      <c r="E16" s="129"/>
      <c r="F16" s="129"/>
      <c r="G16" s="129"/>
    </row>
    <row r="18" spans="2:6" ht="18.75" x14ac:dyDescent="0.3">
      <c r="B18" s="112" t="s">
        <v>700</v>
      </c>
      <c r="C18" s="91"/>
      <c r="D18" s="91"/>
      <c r="E18" s="91"/>
      <c r="F18" s="91"/>
    </row>
  </sheetData>
  <mergeCells count="5">
    <mergeCell ref="B16:G16"/>
    <mergeCell ref="B8:G8"/>
    <mergeCell ref="B14:G14"/>
    <mergeCell ref="B12:G12"/>
    <mergeCell ref="B10:G10"/>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8513-D739-4A82-97B2-422C90C2DE29}">
  <dimension ref="A1:L45"/>
  <sheetViews>
    <sheetView workbookViewId="0">
      <selection activeCell="C8" sqref="C8"/>
    </sheetView>
  </sheetViews>
  <sheetFormatPr defaultRowHeight="15" x14ac:dyDescent="0.25"/>
  <cols>
    <col min="2" max="2" width="49.7109375" customWidth="1"/>
    <col min="3" max="3" width="31" customWidth="1"/>
    <col min="4" max="4" width="13" customWidth="1"/>
    <col min="5" max="5" width="16" customWidth="1"/>
    <col min="6" max="6" width="17.42578125" customWidth="1"/>
    <col min="7" max="7" width="17" customWidth="1"/>
    <col min="8" max="8" width="16.140625"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60" x14ac:dyDescent="0.25">
      <c r="A10" s="4" t="s">
        <v>502</v>
      </c>
      <c r="B10" s="4" t="s">
        <v>520</v>
      </c>
      <c r="C10" s="6" t="s">
        <v>8</v>
      </c>
      <c r="D10" s="5" t="s">
        <v>2</v>
      </c>
      <c r="E10" s="5" t="s">
        <v>5</v>
      </c>
      <c r="F10" s="6" t="s">
        <v>9</v>
      </c>
      <c r="G10" s="5" t="s">
        <v>6</v>
      </c>
      <c r="H10" s="5" t="s">
        <v>3</v>
      </c>
    </row>
    <row r="11" spans="1:8" ht="105" customHeight="1" x14ac:dyDescent="0.25">
      <c r="A11" s="4"/>
      <c r="B11" s="29" t="s">
        <v>557</v>
      </c>
      <c r="C11" s="42" t="s">
        <v>503</v>
      </c>
      <c r="D11" s="39">
        <v>50</v>
      </c>
      <c r="E11" s="79"/>
      <c r="F11" s="80"/>
      <c r="G11" s="46">
        <f>((1-E11)*F11)</f>
        <v>0</v>
      </c>
      <c r="H11" s="46">
        <f t="shared" ref="H11" si="0">(D11*G11)</f>
        <v>0</v>
      </c>
    </row>
    <row r="12" spans="1:8" ht="105" customHeight="1" x14ac:dyDescent="0.25">
      <c r="A12" s="4"/>
      <c r="B12" s="29" t="s">
        <v>558</v>
      </c>
      <c r="C12" s="42" t="s">
        <v>504</v>
      </c>
      <c r="D12" s="39">
        <v>50</v>
      </c>
      <c r="E12" s="79"/>
      <c r="F12" s="80"/>
      <c r="G12" s="46">
        <f t="shared" ref="G12:G30" si="1">((1-E12)*F12)</f>
        <v>0</v>
      </c>
      <c r="H12" s="46">
        <f t="shared" ref="H12:H30" si="2">(D12*G12)</f>
        <v>0</v>
      </c>
    </row>
    <row r="13" spans="1:8" ht="125.25" customHeight="1" x14ac:dyDescent="0.25">
      <c r="A13" s="4"/>
      <c r="B13" s="13" t="s">
        <v>511</v>
      </c>
      <c r="C13" s="12" t="s">
        <v>512</v>
      </c>
      <c r="D13" s="39">
        <v>50</v>
      </c>
      <c r="E13" s="79"/>
      <c r="F13" s="80"/>
      <c r="G13" s="46">
        <f t="shared" si="1"/>
        <v>0</v>
      </c>
      <c r="H13" s="46">
        <f t="shared" si="2"/>
        <v>0</v>
      </c>
    </row>
    <row r="14" spans="1:8" ht="46.5" customHeight="1" x14ac:dyDescent="0.25">
      <c r="A14" s="4"/>
      <c r="B14" s="17" t="s">
        <v>507</v>
      </c>
      <c r="C14" s="12" t="s">
        <v>508</v>
      </c>
      <c r="D14" s="39">
        <v>50</v>
      </c>
      <c r="E14" s="79"/>
      <c r="F14" s="80"/>
      <c r="G14" s="46">
        <f t="shared" si="1"/>
        <v>0</v>
      </c>
      <c r="H14" s="46">
        <f t="shared" si="2"/>
        <v>0</v>
      </c>
    </row>
    <row r="15" spans="1:8" ht="105.75" customHeight="1" x14ac:dyDescent="0.25">
      <c r="A15" s="4"/>
      <c r="B15" s="29" t="s">
        <v>559</v>
      </c>
      <c r="C15" s="42" t="s">
        <v>505</v>
      </c>
      <c r="D15" s="39">
        <v>50</v>
      </c>
      <c r="E15" s="79"/>
      <c r="F15" s="80"/>
      <c r="G15" s="46">
        <f t="shared" si="1"/>
        <v>0</v>
      </c>
      <c r="H15" s="46">
        <f t="shared" si="2"/>
        <v>0</v>
      </c>
    </row>
    <row r="16" spans="1:8" ht="102.75" customHeight="1" x14ac:dyDescent="0.25">
      <c r="A16" s="4"/>
      <c r="B16" s="29" t="s">
        <v>560</v>
      </c>
      <c r="C16" s="42" t="s">
        <v>506</v>
      </c>
      <c r="D16" s="39">
        <v>50</v>
      </c>
      <c r="E16" s="79"/>
      <c r="F16" s="80"/>
      <c r="G16" s="46">
        <f t="shared" si="1"/>
        <v>0</v>
      </c>
      <c r="H16" s="46">
        <f t="shared" si="2"/>
        <v>0</v>
      </c>
    </row>
    <row r="17" spans="1:12" ht="123" customHeight="1" x14ac:dyDescent="0.25">
      <c r="A17" s="4"/>
      <c r="B17" s="17" t="s">
        <v>561</v>
      </c>
      <c r="C17" s="12" t="s">
        <v>517</v>
      </c>
      <c r="D17" s="39">
        <v>50</v>
      </c>
      <c r="E17" s="79"/>
      <c r="F17" s="80"/>
      <c r="G17" s="46">
        <f t="shared" si="1"/>
        <v>0</v>
      </c>
      <c r="H17" s="46">
        <f t="shared" si="2"/>
        <v>0</v>
      </c>
    </row>
    <row r="18" spans="1:12" ht="110.25" customHeight="1" x14ac:dyDescent="0.25">
      <c r="A18" s="4"/>
      <c r="B18" s="17" t="s">
        <v>518</v>
      </c>
      <c r="C18" s="42" t="s">
        <v>519</v>
      </c>
      <c r="D18" s="39">
        <v>50</v>
      </c>
      <c r="E18" s="79"/>
      <c r="F18" s="80"/>
      <c r="G18" s="46">
        <f t="shared" si="1"/>
        <v>0</v>
      </c>
      <c r="H18" s="46">
        <f t="shared" si="2"/>
        <v>0</v>
      </c>
    </row>
    <row r="19" spans="1:12" ht="51.75" customHeight="1" x14ac:dyDescent="0.25">
      <c r="A19" s="4"/>
      <c r="B19" s="17" t="s">
        <v>510</v>
      </c>
      <c r="C19" s="12" t="s">
        <v>509</v>
      </c>
      <c r="D19" s="39">
        <v>50</v>
      </c>
      <c r="E19" s="79"/>
      <c r="F19" s="80"/>
      <c r="G19" s="46">
        <f t="shared" si="1"/>
        <v>0</v>
      </c>
      <c r="H19" s="46">
        <f t="shared" si="2"/>
        <v>0</v>
      </c>
    </row>
    <row r="20" spans="1:12" ht="128.25" customHeight="1" x14ac:dyDescent="0.25">
      <c r="A20" s="4"/>
      <c r="B20" s="13" t="s">
        <v>514</v>
      </c>
      <c r="C20" s="12" t="s">
        <v>513</v>
      </c>
      <c r="D20" s="39">
        <v>50</v>
      </c>
      <c r="E20" s="79"/>
      <c r="F20" s="80"/>
      <c r="G20" s="46">
        <f t="shared" si="1"/>
        <v>0</v>
      </c>
      <c r="H20" s="46">
        <f t="shared" si="2"/>
        <v>0</v>
      </c>
    </row>
    <row r="21" spans="1:12" ht="110.25" customHeight="1" x14ac:dyDescent="0.25">
      <c r="A21" s="4"/>
      <c r="B21" s="17" t="s">
        <v>562</v>
      </c>
      <c r="C21" s="12" t="s">
        <v>515</v>
      </c>
      <c r="D21" s="39">
        <v>50</v>
      </c>
      <c r="E21" s="79"/>
      <c r="F21" s="80"/>
      <c r="G21" s="46">
        <f t="shared" si="1"/>
        <v>0</v>
      </c>
      <c r="H21" s="46">
        <f t="shared" si="2"/>
        <v>0</v>
      </c>
    </row>
    <row r="22" spans="1:12" ht="125.25" customHeight="1" x14ac:dyDescent="0.25">
      <c r="A22" s="4"/>
      <c r="B22" s="17" t="s">
        <v>563</v>
      </c>
      <c r="C22" s="12" t="s">
        <v>516</v>
      </c>
      <c r="D22" s="39">
        <v>50</v>
      </c>
      <c r="E22" s="79"/>
      <c r="F22" s="80"/>
      <c r="G22" s="46">
        <f t="shared" si="1"/>
        <v>0</v>
      </c>
      <c r="H22" s="46">
        <f t="shared" si="2"/>
        <v>0</v>
      </c>
    </row>
    <row r="23" spans="1:12" ht="212.25" customHeight="1" x14ac:dyDescent="0.25">
      <c r="A23" s="4"/>
      <c r="B23" s="14" t="s">
        <v>566</v>
      </c>
      <c r="C23" s="42" t="s">
        <v>521</v>
      </c>
      <c r="D23" s="39">
        <v>50</v>
      </c>
      <c r="E23" s="79"/>
      <c r="F23" s="80"/>
      <c r="G23" s="46">
        <f t="shared" si="1"/>
        <v>0</v>
      </c>
      <c r="H23" s="46">
        <f t="shared" si="2"/>
        <v>0</v>
      </c>
    </row>
    <row r="24" spans="1:12" ht="147.75" customHeight="1" x14ac:dyDescent="0.25">
      <c r="A24" s="4"/>
      <c r="B24" s="14" t="s">
        <v>522</v>
      </c>
      <c r="C24" s="42" t="s">
        <v>523</v>
      </c>
      <c r="D24" s="39">
        <v>50</v>
      </c>
      <c r="E24" s="79"/>
      <c r="F24" s="80"/>
      <c r="G24" s="46">
        <f t="shared" si="1"/>
        <v>0</v>
      </c>
      <c r="H24" s="46">
        <f t="shared" si="2"/>
        <v>0</v>
      </c>
    </row>
    <row r="25" spans="1:12" ht="124.5" customHeight="1" x14ac:dyDescent="0.25">
      <c r="A25" s="4"/>
      <c r="B25" s="14" t="s">
        <v>553</v>
      </c>
      <c r="C25" s="42" t="s">
        <v>524</v>
      </c>
      <c r="D25" s="39">
        <v>50</v>
      </c>
      <c r="E25" s="79"/>
      <c r="F25" s="80"/>
      <c r="G25" s="46">
        <f t="shared" si="1"/>
        <v>0</v>
      </c>
      <c r="H25" s="46">
        <f t="shared" si="2"/>
        <v>0</v>
      </c>
    </row>
    <row r="26" spans="1:12" ht="126.75" customHeight="1" x14ac:dyDescent="0.25">
      <c r="A26" s="4"/>
      <c r="B26" s="14" t="s">
        <v>565</v>
      </c>
      <c r="C26" s="42" t="s">
        <v>525</v>
      </c>
      <c r="D26" s="39">
        <v>50</v>
      </c>
      <c r="E26" s="79"/>
      <c r="F26" s="80"/>
      <c r="G26" s="46">
        <f t="shared" si="1"/>
        <v>0</v>
      </c>
      <c r="H26" s="46">
        <f t="shared" si="2"/>
        <v>0</v>
      </c>
    </row>
    <row r="27" spans="1:12" ht="106.5" customHeight="1" x14ac:dyDescent="0.25">
      <c r="A27" s="4"/>
      <c r="B27" s="14" t="s">
        <v>564</v>
      </c>
      <c r="C27" s="42" t="s">
        <v>526</v>
      </c>
      <c r="D27" s="39">
        <v>50</v>
      </c>
      <c r="E27" s="79"/>
      <c r="F27" s="80"/>
      <c r="G27" s="46">
        <f t="shared" si="1"/>
        <v>0</v>
      </c>
      <c r="H27" s="46">
        <f t="shared" si="2"/>
        <v>0</v>
      </c>
    </row>
    <row r="28" spans="1:12" ht="107.25" customHeight="1" x14ac:dyDescent="0.25">
      <c r="A28" s="4"/>
      <c r="B28" s="14" t="s">
        <v>554</v>
      </c>
      <c r="C28" s="42" t="s">
        <v>527</v>
      </c>
      <c r="D28" s="39">
        <v>50</v>
      </c>
      <c r="E28" s="79"/>
      <c r="F28" s="80"/>
      <c r="G28" s="46">
        <f t="shared" si="1"/>
        <v>0</v>
      </c>
      <c r="H28" s="46">
        <f t="shared" si="2"/>
        <v>0</v>
      </c>
    </row>
    <row r="29" spans="1:12" ht="108" customHeight="1" x14ac:dyDescent="0.25">
      <c r="A29" s="4"/>
      <c r="B29" s="18" t="s">
        <v>555</v>
      </c>
      <c r="C29" s="42" t="s">
        <v>528</v>
      </c>
      <c r="D29" s="39">
        <v>50</v>
      </c>
      <c r="E29" s="79"/>
      <c r="F29" s="80"/>
      <c r="G29" s="46">
        <f t="shared" si="1"/>
        <v>0</v>
      </c>
      <c r="H29" s="46">
        <f t="shared" si="2"/>
        <v>0</v>
      </c>
    </row>
    <row r="30" spans="1:12" ht="93" customHeight="1" x14ac:dyDescent="0.25">
      <c r="A30" s="4"/>
      <c r="B30" s="18" t="s">
        <v>556</v>
      </c>
      <c r="C30" s="42" t="s">
        <v>529</v>
      </c>
      <c r="D30" s="39">
        <v>50</v>
      </c>
      <c r="E30" s="79"/>
      <c r="F30" s="80"/>
      <c r="G30" s="46">
        <f t="shared" si="1"/>
        <v>0</v>
      </c>
      <c r="H30" s="46">
        <f t="shared" si="2"/>
        <v>0</v>
      </c>
    </row>
    <row r="31" spans="1:12" ht="55.5" customHeight="1" x14ac:dyDescent="0.3">
      <c r="B31" s="4"/>
      <c r="C31" s="6"/>
      <c r="G31" s="60" t="s">
        <v>679</v>
      </c>
      <c r="H31" s="75">
        <f>SUM(H11:H30)</f>
        <v>0</v>
      </c>
    </row>
    <row r="32" spans="1:12" ht="45" customHeight="1" x14ac:dyDescent="0.3">
      <c r="B32" s="134" t="s">
        <v>692</v>
      </c>
      <c r="C32" s="134"/>
      <c r="E32" s="111" t="s">
        <v>697</v>
      </c>
      <c r="G32" s="60"/>
      <c r="H32" s="75"/>
      <c r="I32" s="71"/>
      <c r="J32" s="71"/>
      <c r="K32" s="71"/>
      <c r="L32" s="71"/>
    </row>
    <row r="33" spans="2:12" ht="30" customHeight="1" x14ac:dyDescent="0.25">
      <c r="B33" s="16" t="s">
        <v>543</v>
      </c>
      <c r="C33" s="92"/>
      <c r="E33" s="103">
        <v>25000</v>
      </c>
      <c r="G33" s="93" t="s">
        <v>690</v>
      </c>
      <c r="H33" s="94">
        <f>C33*E33</f>
        <v>0</v>
      </c>
    </row>
    <row r="34" spans="2:12" ht="56.25" customHeight="1" x14ac:dyDescent="0.3">
      <c r="B34" s="16"/>
      <c r="C34" s="73"/>
      <c r="H34" s="62">
        <f>SUM(H31,H33)</f>
        <v>0</v>
      </c>
      <c r="I34" s="133" t="s">
        <v>668</v>
      </c>
      <c r="J34" s="133"/>
      <c r="K34" s="133"/>
      <c r="L34" s="133"/>
    </row>
    <row r="35" spans="2:12" x14ac:dyDescent="0.25">
      <c r="B35" s="4"/>
      <c r="C35" s="6"/>
    </row>
    <row r="36" spans="2:12" x14ac:dyDescent="0.25">
      <c r="B36" s="76" t="s">
        <v>15</v>
      </c>
      <c r="C36" s="82"/>
    </row>
    <row r="37" spans="2:12" x14ac:dyDescent="0.25">
      <c r="B37" s="24" t="s">
        <v>684</v>
      </c>
      <c r="C37" s="82"/>
    </row>
    <row r="38" spans="2:12" ht="15" customHeight="1" x14ac:dyDescent="0.25">
      <c r="B38" s="24" t="s">
        <v>685</v>
      </c>
      <c r="C38" s="82"/>
    </row>
    <row r="39" spans="2:12" x14ac:dyDescent="0.25">
      <c r="B39" s="24" t="s">
        <v>686</v>
      </c>
      <c r="C39" s="82"/>
    </row>
    <row r="40" spans="2:12" x14ac:dyDescent="0.25">
      <c r="B40" s="24" t="s">
        <v>687</v>
      </c>
      <c r="C40" s="82"/>
    </row>
    <row r="41" spans="2:12" x14ac:dyDescent="0.25">
      <c r="B41" s="24" t="s">
        <v>688</v>
      </c>
      <c r="C41" s="82"/>
    </row>
    <row r="42" spans="2:12" x14ac:dyDescent="0.25">
      <c r="B42" s="77" t="s">
        <v>16</v>
      </c>
      <c r="C42" s="82"/>
    </row>
    <row r="43" spans="2:12" x14ac:dyDescent="0.25">
      <c r="B43" s="38" t="s">
        <v>689</v>
      </c>
      <c r="C43" s="83"/>
    </row>
    <row r="44" spans="2:12" x14ac:dyDescent="0.25">
      <c r="B44" s="123" t="s">
        <v>708</v>
      </c>
      <c r="C44" s="82"/>
    </row>
    <row r="45" spans="2:12" x14ac:dyDescent="0.25">
      <c r="B45" s="123" t="s">
        <v>709</v>
      </c>
      <c r="C45" s="82"/>
    </row>
  </sheetData>
  <sheetProtection algorithmName="SHA-512" hashValue="mOm95f1yx5upkZw9ieO6TlfQqqL4twhptce2eTq9JofmjgTndjIRCd0a7+j5MFHlsqnziQyFmUGa1GYAr81qvw==" saltValue="5Xe7v0e7xzgtbNHKTiSMUg==" spinCount="100000" sheet="1" selectLockedCells="1"/>
  <mergeCells count="3">
    <mergeCell ref="B32:C32"/>
    <mergeCell ref="B5:G5"/>
    <mergeCell ref="I34:L34"/>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10D49-C313-41A8-B015-1456F2618A62}">
  <dimension ref="A1:L34"/>
  <sheetViews>
    <sheetView workbookViewId="0">
      <selection activeCell="C8" sqref="C8:E8"/>
    </sheetView>
  </sheetViews>
  <sheetFormatPr defaultRowHeight="15" x14ac:dyDescent="0.25"/>
  <cols>
    <col min="1" max="1" width="9" customWidth="1"/>
    <col min="2" max="2" width="49.7109375" customWidth="1"/>
    <col min="3" max="3" width="32" customWidth="1"/>
    <col min="4" max="4" width="13" customWidth="1"/>
    <col min="5" max="5" width="15.85546875" customWidth="1"/>
    <col min="6" max="6" width="17.42578125" customWidth="1"/>
    <col min="7" max="7" width="17" customWidth="1"/>
    <col min="8" max="8" width="16.140625"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6"/>
      <c r="E8" s="126"/>
    </row>
    <row r="9" spans="1:8" x14ac:dyDescent="0.25">
      <c r="C9" s="7"/>
    </row>
    <row r="10" spans="1:8" ht="60" x14ac:dyDescent="0.25">
      <c r="A10" s="4" t="s">
        <v>542</v>
      </c>
      <c r="B10" s="4" t="s">
        <v>568</v>
      </c>
      <c r="C10" s="6" t="s">
        <v>8</v>
      </c>
      <c r="D10" s="5" t="s">
        <v>2</v>
      </c>
      <c r="E10" s="5" t="s">
        <v>5</v>
      </c>
      <c r="F10" s="6" t="s">
        <v>9</v>
      </c>
      <c r="G10" s="5" t="s">
        <v>6</v>
      </c>
      <c r="H10" s="5" t="s">
        <v>3</v>
      </c>
    </row>
    <row r="11" spans="1:8" ht="90" x14ac:dyDescent="0.25">
      <c r="A11" s="4"/>
      <c r="B11" s="29" t="s">
        <v>545</v>
      </c>
      <c r="C11" s="42" t="s">
        <v>546</v>
      </c>
      <c r="D11" s="39">
        <v>50</v>
      </c>
      <c r="E11" s="79"/>
      <c r="F11" s="80"/>
      <c r="G11" s="46">
        <f>((1-E11)*F11)</f>
        <v>0</v>
      </c>
      <c r="H11" s="46">
        <f t="shared" ref="H11:H19" si="0">(D11*G11)</f>
        <v>0</v>
      </c>
    </row>
    <row r="12" spans="1:8" ht="90" x14ac:dyDescent="0.25">
      <c r="A12" s="4"/>
      <c r="B12" s="29" t="s">
        <v>547</v>
      </c>
      <c r="C12" s="42" t="s">
        <v>548</v>
      </c>
      <c r="D12" s="39">
        <v>50</v>
      </c>
      <c r="E12" s="79"/>
      <c r="F12" s="80"/>
      <c r="G12" s="46">
        <f t="shared" ref="G12:G19" si="1">((1-E12)*F12)</f>
        <v>0</v>
      </c>
      <c r="H12" s="46">
        <f t="shared" si="0"/>
        <v>0</v>
      </c>
    </row>
    <row r="13" spans="1:8" ht="60" x14ac:dyDescent="0.25">
      <c r="A13" s="4"/>
      <c r="B13" s="29" t="s">
        <v>586</v>
      </c>
      <c r="C13" s="42" t="s">
        <v>589</v>
      </c>
      <c r="D13" s="39">
        <v>50</v>
      </c>
      <c r="E13" s="79"/>
      <c r="F13" s="80"/>
      <c r="G13" s="46">
        <f t="shared" si="1"/>
        <v>0</v>
      </c>
      <c r="H13" s="46">
        <f t="shared" si="0"/>
        <v>0</v>
      </c>
    </row>
    <row r="14" spans="1:8" ht="90" x14ac:dyDescent="0.25">
      <c r="A14" s="4"/>
      <c r="B14" s="29" t="s">
        <v>550</v>
      </c>
      <c r="C14" s="42" t="s">
        <v>544</v>
      </c>
      <c r="D14" s="39">
        <v>50</v>
      </c>
      <c r="E14" s="79"/>
      <c r="F14" s="80"/>
      <c r="G14" s="46">
        <f t="shared" si="1"/>
        <v>0</v>
      </c>
      <c r="H14" s="46">
        <f t="shared" si="0"/>
        <v>0</v>
      </c>
    </row>
    <row r="15" spans="1:8" ht="90" x14ac:dyDescent="0.25">
      <c r="A15" s="4"/>
      <c r="B15" s="29" t="s">
        <v>549</v>
      </c>
      <c r="C15" s="42" t="s">
        <v>551</v>
      </c>
      <c r="D15" s="39">
        <v>50</v>
      </c>
      <c r="E15" s="79"/>
      <c r="F15" s="80"/>
      <c r="G15" s="46">
        <f t="shared" si="1"/>
        <v>0</v>
      </c>
      <c r="H15" s="46">
        <f t="shared" si="0"/>
        <v>0</v>
      </c>
    </row>
    <row r="16" spans="1:8" ht="60" x14ac:dyDescent="0.25">
      <c r="A16" s="4"/>
      <c r="B16" s="29" t="s">
        <v>590</v>
      </c>
      <c r="C16" s="42" t="s">
        <v>591</v>
      </c>
      <c r="D16" s="39">
        <v>50</v>
      </c>
      <c r="E16" s="79"/>
      <c r="F16" s="80"/>
      <c r="G16" s="46">
        <f t="shared" si="1"/>
        <v>0</v>
      </c>
      <c r="H16" s="46">
        <f t="shared" si="0"/>
        <v>0</v>
      </c>
    </row>
    <row r="17" spans="1:12" ht="195" x14ac:dyDescent="0.25">
      <c r="A17" s="4"/>
      <c r="B17" s="17" t="s">
        <v>552</v>
      </c>
      <c r="C17" s="12" t="s">
        <v>609</v>
      </c>
      <c r="D17" s="39">
        <v>50</v>
      </c>
      <c r="E17" s="79"/>
      <c r="F17" s="80"/>
      <c r="G17" s="46">
        <f t="shared" si="1"/>
        <v>0</v>
      </c>
      <c r="H17" s="46">
        <f t="shared" si="0"/>
        <v>0</v>
      </c>
    </row>
    <row r="18" spans="1:12" ht="97.5" customHeight="1" x14ac:dyDescent="0.25">
      <c r="A18" s="4"/>
      <c r="B18" s="17" t="s">
        <v>583</v>
      </c>
      <c r="C18" s="12" t="s">
        <v>610</v>
      </c>
      <c r="D18" s="39">
        <v>50</v>
      </c>
      <c r="E18" s="79"/>
      <c r="F18" s="80"/>
      <c r="G18" s="46">
        <f t="shared" si="1"/>
        <v>0</v>
      </c>
      <c r="H18" s="46">
        <f t="shared" si="0"/>
        <v>0</v>
      </c>
    </row>
    <row r="19" spans="1:12" ht="105" x14ac:dyDescent="0.25">
      <c r="A19" s="4"/>
      <c r="B19" s="17" t="s">
        <v>584</v>
      </c>
      <c r="C19" s="12" t="s">
        <v>611</v>
      </c>
      <c r="D19" s="39">
        <v>50</v>
      </c>
      <c r="E19" s="79"/>
      <c r="F19" s="80"/>
      <c r="G19" s="46">
        <f t="shared" si="1"/>
        <v>0</v>
      </c>
      <c r="H19" s="46">
        <f t="shared" si="0"/>
        <v>0</v>
      </c>
    </row>
    <row r="20" spans="1:12" ht="56.25" customHeight="1" x14ac:dyDescent="0.3">
      <c r="B20" s="4"/>
      <c r="C20" s="6"/>
      <c r="G20" s="60" t="s">
        <v>678</v>
      </c>
      <c r="H20" s="106">
        <f>SUM(H11:H19)</f>
        <v>0</v>
      </c>
    </row>
    <row r="21" spans="1:12" ht="45" customHeight="1" x14ac:dyDescent="0.3">
      <c r="B21" s="134" t="s">
        <v>692</v>
      </c>
      <c r="C21" s="134"/>
      <c r="E21" s="111" t="s">
        <v>697</v>
      </c>
      <c r="G21" s="60"/>
      <c r="I21" s="71"/>
      <c r="J21" s="71"/>
      <c r="K21" s="71"/>
      <c r="L21" s="71"/>
    </row>
    <row r="22" spans="1:12" ht="30" x14ac:dyDescent="0.25">
      <c r="B22" s="16" t="s">
        <v>567</v>
      </c>
      <c r="C22" s="92"/>
      <c r="E22" s="78">
        <v>20000</v>
      </c>
      <c r="G22" s="93" t="s">
        <v>690</v>
      </c>
      <c r="H22" s="104">
        <f>C22*E22</f>
        <v>0</v>
      </c>
    </row>
    <row r="23" spans="1:12" ht="56.25" customHeight="1" x14ac:dyDescent="0.3">
      <c r="B23" s="16"/>
      <c r="C23" s="65"/>
      <c r="H23" s="102">
        <f>SUM(H20,H22)</f>
        <v>0</v>
      </c>
      <c r="I23" s="133" t="s">
        <v>668</v>
      </c>
      <c r="J23" s="133"/>
      <c r="K23" s="133"/>
      <c r="L23" s="133"/>
    </row>
    <row r="24" spans="1:12" x14ac:dyDescent="0.25">
      <c r="B24" s="4"/>
      <c r="C24" s="6"/>
    </row>
    <row r="25" spans="1:12" x14ac:dyDescent="0.25">
      <c r="B25" s="76" t="s">
        <v>15</v>
      </c>
      <c r="C25" s="82"/>
    </row>
    <row r="26" spans="1:12" x14ac:dyDescent="0.25">
      <c r="B26" s="24" t="s">
        <v>684</v>
      </c>
      <c r="C26" s="82"/>
    </row>
    <row r="27" spans="1:12" x14ac:dyDescent="0.25">
      <c r="B27" s="24" t="s">
        <v>685</v>
      </c>
      <c r="C27" s="82"/>
    </row>
    <row r="28" spans="1:12" x14ac:dyDescent="0.25">
      <c r="B28" s="24" t="s">
        <v>686</v>
      </c>
      <c r="C28" s="82"/>
    </row>
    <row r="29" spans="1:12" x14ac:dyDescent="0.25">
      <c r="B29" s="24" t="s">
        <v>687</v>
      </c>
      <c r="C29" s="82"/>
    </row>
    <row r="30" spans="1:12" x14ac:dyDescent="0.25">
      <c r="B30" s="24" t="s">
        <v>688</v>
      </c>
      <c r="C30" s="82"/>
    </row>
    <row r="31" spans="1:12" ht="15" customHeight="1" x14ac:dyDescent="0.25">
      <c r="B31" s="77" t="s">
        <v>16</v>
      </c>
      <c r="C31" s="82"/>
    </row>
    <row r="32" spans="1:12" x14ac:dyDescent="0.25">
      <c r="B32" s="38" t="s">
        <v>689</v>
      </c>
      <c r="C32" s="83"/>
    </row>
    <row r="33" spans="2:3" x14ac:dyDescent="0.25">
      <c r="B33" s="123" t="s">
        <v>708</v>
      </c>
      <c r="C33" s="82"/>
    </row>
    <row r="34" spans="2:3" x14ac:dyDescent="0.25">
      <c r="B34" s="123" t="s">
        <v>709</v>
      </c>
      <c r="C34" s="82"/>
    </row>
  </sheetData>
  <sheetProtection algorithmName="SHA-512" hashValue="Uhf7pwv/VzkcW4AYoCJn8p92vAQ2w4bPxT8XOi9peq3YA4o242Yfj0a62eq7vEl8IyHnVbJwjHrGX2EpZRUihQ==" saltValue="IMP2a3Z9tZOefjC3rFQs9A==" spinCount="100000" sheet="1" selectLockedCells="1"/>
  <mergeCells count="3">
    <mergeCell ref="B21:C21"/>
    <mergeCell ref="B5:G5"/>
    <mergeCell ref="I23:L2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BD9D-CC22-46D3-9F3C-3E76B79DFC68}">
  <dimension ref="A1:L59"/>
  <sheetViews>
    <sheetView tabSelected="1" workbookViewId="0">
      <selection activeCell="C8" sqref="C8"/>
    </sheetView>
  </sheetViews>
  <sheetFormatPr defaultRowHeight="15" x14ac:dyDescent="0.25"/>
  <cols>
    <col min="1" max="1" width="9" customWidth="1"/>
    <col min="2" max="2" width="49.7109375" customWidth="1"/>
    <col min="3" max="3" width="31" style="7" customWidth="1"/>
    <col min="4" max="4" width="13.140625" customWidth="1"/>
    <col min="5" max="5" width="16" customWidth="1"/>
    <col min="6" max="6" width="17.42578125" customWidth="1"/>
    <col min="7" max="7" width="17" customWidth="1"/>
    <col min="8" max="8" width="16" customWidth="1"/>
  </cols>
  <sheetData>
    <row r="1" spans="1:8" ht="18.75" x14ac:dyDescent="0.3">
      <c r="A1" s="1" t="s">
        <v>681</v>
      </c>
    </row>
    <row r="2" spans="1:8" ht="19.5" x14ac:dyDescent="0.3">
      <c r="D2" s="113"/>
      <c r="E2" s="119" t="s">
        <v>706</v>
      </c>
    </row>
    <row r="3" spans="1:8" ht="18.75" x14ac:dyDescent="0.3">
      <c r="A3" s="68" t="s">
        <v>4</v>
      </c>
    </row>
    <row r="5" spans="1:8" ht="54" customHeight="1" x14ac:dyDescent="0.3">
      <c r="B5" s="135" t="s">
        <v>670</v>
      </c>
      <c r="C5" s="135"/>
      <c r="D5" s="135"/>
      <c r="E5" s="135"/>
      <c r="F5" s="135"/>
      <c r="G5" s="135"/>
    </row>
    <row r="6" spans="1:8" ht="15" customHeight="1" x14ac:dyDescent="0.3">
      <c r="B6" s="67"/>
      <c r="C6" s="67"/>
      <c r="D6" s="67"/>
      <c r="E6" s="67"/>
      <c r="F6" s="67"/>
      <c r="G6" s="67"/>
    </row>
    <row r="7" spans="1:8" ht="18.75" x14ac:dyDescent="0.3">
      <c r="B7" s="3" t="s">
        <v>0</v>
      </c>
      <c r="C7" s="84"/>
      <c r="D7" s="85"/>
      <c r="E7" s="85"/>
    </row>
    <row r="8" spans="1:8" ht="18.75" x14ac:dyDescent="0.3">
      <c r="B8" s="3" t="s">
        <v>717</v>
      </c>
      <c r="C8" s="124"/>
      <c r="D8" s="125"/>
      <c r="E8" s="125"/>
    </row>
    <row r="10" spans="1:8" ht="45" x14ac:dyDescent="0.25">
      <c r="A10" s="4" t="s">
        <v>1</v>
      </c>
      <c r="B10" s="4" t="s">
        <v>7</v>
      </c>
      <c r="C10" s="6" t="s">
        <v>8</v>
      </c>
      <c r="D10" s="5" t="s">
        <v>2</v>
      </c>
      <c r="E10" s="5" t="s">
        <v>5</v>
      </c>
      <c r="F10" s="6" t="s">
        <v>9</v>
      </c>
      <c r="G10" s="5" t="s">
        <v>6</v>
      </c>
      <c r="H10" s="5" t="s">
        <v>3</v>
      </c>
    </row>
    <row r="11" spans="1:8" ht="74.25" customHeight="1" x14ac:dyDescent="0.25">
      <c r="B11" s="29" t="s">
        <v>244</v>
      </c>
      <c r="C11" s="9" t="s">
        <v>10</v>
      </c>
      <c r="D11" s="39">
        <v>50</v>
      </c>
      <c r="E11" s="89"/>
      <c r="F11" s="82"/>
      <c r="G11" s="46">
        <f>((1-E11)*F11)</f>
        <v>0</v>
      </c>
      <c r="H11" s="46">
        <f>(D11*G11)</f>
        <v>0</v>
      </c>
    </row>
    <row r="12" spans="1:8" ht="91.5" customHeight="1" x14ac:dyDescent="0.25">
      <c r="B12" s="29" t="s">
        <v>245</v>
      </c>
      <c r="C12" s="32" t="s">
        <v>11</v>
      </c>
      <c r="D12" s="39">
        <v>50</v>
      </c>
      <c r="E12" s="89"/>
      <c r="F12" s="82"/>
      <c r="G12" s="46">
        <f t="shared" ref="G12:G44" si="0">((1-E12)*F12)</f>
        <v>0</v>
      </c>
      <c r="H12" s="46">
        <f t="shared" ref="H12:H44" si="1">(D12*G12)</f>
        <v>0</v>
      </c>
    </row>
    <row r="13" spans="1:8" ht="90" x14ac:dyDescent="0.25">
      <c r="B13" s="29" t="s">
        <v>246</v>
      </c>
      <c r="C13" s="9" t="s">
        <v>12</v>
      </c>
      <c r="D13" s="39">
        <v>50</v>
      </c>
      <c r="E13" s="89"/>
      <c r="F13" s="82"/>
      <c r="G13" s="46">
        <f t="shared" si="0"/>
        <v>0</v>
      </c>
      <c r="H13" s="46">
        <f t="shared" si="1"/>
        <v>0</v>
      </c>
    </row>
    <row r="14" spans="1:8" ht="75" x14ac:dyDescent="0.25">
      <c r="B14" s="29" t="s">
        <v>247</v>
      </c>
      <c r="C14" s="9" t="s">
        <v>203</v>
      </c>
      <c r="D14" s="39">
        <v>50</v>
      </c>
      <c r="E14" s="90"/>
      <c r="F14" s="82"/>
      <c r="G14" s="46">
        <f t="shared" si="0"/>
        <v>0</v>
      </c>
      <c r="H14" s="46">
        <f t="shared" si="1"/>
        <v>0</v>
      </c>
    </row>
    <row r="15" spans="1:8" ht="75" x14ac:dyDescent="0.25">
      <c r="B15" s="29" t="s">
        <v>293</v>
      </c>
      <c r="C15" s="9" t="s">
        <v>204</v>
      </c>
      <c r="D15" s="39">
        <v>50</v>
      </c>
      <c r="E15" s="90"/>
      <c r="F15" s="82"/>
      <c r="G15" s="46">
        <f t="shared" si="0"/>
        <v>0</v>
      </c>
      <c r="H15" s="46">
        <f t="shared" si="1"/>
        <v>0</v>
      </c>
    </row>
    <row r="16" spans="1:8" ht="77.25" customHeight="1" x14ac:dyDescent="0.25">
      <c r="B16" s="33" t="s">
        <v>248</v>
      </c>
      <c r="C16" s="9" t="s">
        <v>13</v>
      </c>
      <c r="D16" s="39">
        <v>50</v>
      </c>
      <c r="E16" s="90"/>
      <c r="F16" s="82"/>
      <c r="G16" s="46">
        <f t="shared" si="0"/>
        <v>0</v>
      </c>
      <c r="H16" s="46">
        <f t="shared" si="1"/>
        <v>0</v>
      </c>
    </row>
    <row r="17" spans="2:8" ht="75" x14ac:dyDescent="0.25">
      <c r="B17" s="28" t="s">
        <v>249</v>
      </c>
      <c r="C17" s="9" t="s">
        <v>20</v>
      </c>
      <c r="D17" s="39">
        <v>50</v>
      </c>
      <c r="E17" s="90"/>
      <c r="F17" s="82"/>
      <c r="G17" s="46">
        <f t="shared" si="0"/>
        <v>0</v>
      </c>
      <c r="H17" s="46">
        <f t="shared" si="1"/>
        <v>0</v>
      </c>
    </row>
    <row r="18" spans="2:8" ht="105" x14ac:dyDescent="0.25">
      <c r="B18" s="28" t="s">
        <v>250</v>
      </c>
      <c r="C18" s="9" t="s">
        <v>18</v>
      </c>
      <c r="D18" s="39">
        <v>50</v>
      </c>
      <c r="E18" s="90"/>
      <c r="F18" s="82"/>
      <c r="G18" s="46">
        <f t="shared" si="0"/>
        <v>0</v>
      </c>
      <c r="H18" s="46">
        <f t="shared" si="1"/>
        <v>0</v>
      </c>
    </row>
    <row r="19" spans="2:8" ht="75" x14ac:dyDescent="0.25">
      <c r="B19" s="28" t="s">
        <v>251</v>
      </c>
      <c r="C19" s="9" t="s">
        <v>19</v>
      </c>
      <c r="D19" s="39">
        <v>50</v>
      </c>
      <c r="E19" s="90"/>
      <c r="F19" s="82"/>
      <c r="G19" s="46">
        <f t="shared" si="0"/>
        <v>0</v>
      </c>
      <c r="H19" s="46">
        <f t="shared" si="1"/>
        <v>0</v>
      </c>
    </row>
    <row r="20" spans="2:8" ht="75" x14ac:dyDescent="0.25">
      <c r="B20" s="31" t="s">
        <v>294</v>
      </c>
      <c r="C20" s="9" t="s">
        <v>21</v>
      </c>
      <c r="D20" s="39">
        <v>50</v>
      </c>
      <c r="E20" s="90"/>
      <c r="F20" s="82"/>
      <c r="G20" s="46">
        <f t="shared" si="0"/>
        <v>0</v>
      </c>
      <c r="H20" s="46">
        <f t="shared" si="1"/>
        <v>0</v>
      </c>
    </row>
    <row r="21" spans="2:8" ht="75" x14ac:dyDescent="0.25">
      <c r="B21" s="34" t="s">
        <v>304</v>
      </c>
      <c r="C21" s="9" t="s">
        <v>22</v>
      </c>
      <c r="D21" s="39">
        <v>50</v>
      </c>
      <c r="E21" s="90"/>
      <c r="F21" s="82"/>
      <c r="G21" s="46">
        <f t="shared" si="0"/>
        <v>0</v>
      </c>
      <c r="H21" s="46">
        <f t="shared" si="1"/>
        <v>0</v>
      </c>
    </row>
    <row r="22" spans="2:8" ht="75" x14ac:dyDescent="0.25">
      <c r="B22" s="34" t="s">
        <v>305</v>
      </c>
      <c r="C22" s="9" t="s">
        <v>23</v>
      </c>
      <c r="D22" s="39">
        <v>50</v>
      </c>
      <c r="E22" s="90"/>
      <c r="F22" s="82"/>
      <c r="G22" s="46">
        <f t="shared" si="0"/>
        <v>0</v>
      </c>
      <c r="H22" s="46">
        <f t="shared" si="1"/>
        <v>0</v>
      </c>
    </row>
    <row r="23" spans="2:8" ht="75" x14ac:dyDescent="0.25">
      <c r="B23" s="34" t="s">
        <v>303</v>
      </c>
      <c r="C23" s="9" t="s">
        <v>24</v>
      </c>
      <c r="D23" s="39">
        <v>50</v>
      </c>
      <c r="E23" s="90"/>
      <c r="F23" s="82"/>
      <c r="G23" s="46">
        <f t="shared" si="0"/>
        <v>0</v>
      </c>
      <c r="H23" s="46">
        <f t="shared" si="1"/>
        <v>0</v>
      </c>
    </row>
    <row r="24" spans="2:8" ht="75" x14ac:dyDescent="0.25">
      <c r="B24" s="34" t="s">
        <v>292</v>
      </c>
      <c r="C24" s="9" t="s">
        <v>205</v>
      </c>
      <c r="D24" s="39">
        <v>50</v>
      </c>
      <c r="E24" s="90"/>
      <c r="F24" s="82"/>
      <c r="G24" s="46">
        <f t="shared" si="0"/>
        <v>0</v>
      </c>
      <c r="H24" s="46">
        <f t="shared" si="1"/>
        <v>0</v>
      </c>
    </row>
    <row r="25" spans="2:8" ht="75" x14ac:dyDescent="0.25">
      <c r="B25" s="34" t="s">
        <v>295</v>
      </c>
      <c r="C25" s="9" t="s">
        <v>206</v>
      </c>
      <c r="D25" s="39">
        <v>50</v>
      </c>
      <c r="E25" s="90"/>
      <c r="F25" s="82"/>
      <c r="G25" s="46">
        <f t="shared" si="0"/>
        <v>0</v>
      </c>
      <c r="H25" s="46">
        <f t="shared" si="1"/>
        <v>0</v>
      </c>
    </row>
    <row r="26" spans="2:8" ht="75" x14ac:dyDescent="0.25">
      <c r="B26" s="34" t="s">
        <v>296</v>
      </c>
      <c r="C26" s="9" t="s">
        <v>207</v>
      </c>
      <c r="D26" s="39">
        <v>50</v>
      </c>
      <c r="E26" s="90"/>
      <c r="F26" s="82"/>
      <c r="G26" s="46">
        <f t="shared" si="0"/>
        <v>0</v>
      </c>
      <c r="H26" s="46">
        <f t="shared" si="1"/>
        <v>0</v>
      </c>
    </row>
    <row r="27" spans="2:8" ht="75" x14ac:dyDescent="0.25">
      <c r="B27" s="34" t="s">
        <v>306</v>
      </c>
      <c r="C27" s="9" t="s">
        <v>25</v>
      </c>
      <c r="D27" s="39">
        <v>50</v>
      </c>
      <c r="E27" s="90"/>
      <c r="F27" s="82"/>
      <c r="G27" s="46">
        <f t="shared" si="0"/>
        <v>0</v>
      </c>
      <c r="H27" s="46">
        <f t="shared" si="1"/>
        <v>0</v>
      </c>
    </row>
    <row r="28" spans="2:8" ht="75" x14ac:dyDescent="0.25">
      <c r="B28" s="34" t="s">
        <v>307</v>
      </c>
      <c r="C28" s="9" t="s">
        <v>26</v>
      </c>
      <c r="D28" s="39">
        <v>50</v>
      </c>
      <c r="E28" s="90"/>
      <c r="F28" s="82"/>
      <c r="G28" s="46">
        <f t="shared" si="0"/>
        <v>0</v>
      </c>
      <c r="H28" s="46">
        <f t="shared" si="1"/>
        <v>0</v>
      </c>
    </row>
    <row r="29" spans="2:8" ht="138.75" customHeight="1" x14ac:dyDescent="0.25">
      <c r="B29" s="35" t="s">
        <v>310</v>
      </c>
      <c r="C29" s="9" t="s">
        <v>14</v>
      </c>
      <c r="D29" s="39">
        <v>50</v>
      </c>
      <c r="E29" s="90"/>
      <c r="F29" s="82"/>
      <c r="G29" s="46">
        <f t="shared" si="0"/>
        <v>0</v>
      </c>
      <c r="H29" s="46">
        <f t="shared" si="1"/>
        <v>0</v>
      </c>
    </row>
    <row r="30" spans="2:8" ht="90" x14ac:dyDescent="0.25">
      <c r="B30" s="34" t="s">
        <v>302</v>
      </c>
      <c r="C30" s="9" t="s">
        <v>27</v>
      </c>
      <c r="D30" s="39">
        <v>50</v>
      </c>
      <c r="E30" s="90"/>
      <c r="F30" s="82"/>
      <c r="G30" s="46">
        <f t="shared" si="0"/>
        <v>0</v>
      </c>
      <c r="H30" s="46">
        <f t="shared" si="1"/>
        <v>0</v>
      </c>
    </row>
    <row r="31" spans="2:8" ht="105" x14ac:dyDescent="0.25">
      <c r="B31" s="31" t="s">
        <v>291</v>
      </c>
      <c r="C31" s="9" t="s">
        <v>36</v>
      </c>
      <c r="D31" s="39">
        <v>50</v>
      </c>
      <c r="E31" s="90"/>
      <c r="F31" s="82"/>
      <c r="G31" s="46">
        <f t="shared" si="0"/>
        <v>0</v>
      </c>
      <c r="H31" s="46">
        <f t="shared" si="1"/>
        <v>0</v>
      </c>
    </row>
    <row r="32" spans="2:8" ht="75.75" customHeight="1" x14ac:dyDescent="0.25">
      <c r="B32" s="31" t="s">
        <v>298</v>
      </c>
      <c r="C32" s="9" t="s">
        <v>37</v>
      </c>
      <c r="D32" s="39">
        <v>50</v>
      </c>
      <c r="E32" s="90"/>
      <c r="F32" s="82"/>
      <c r="G32" s="46">
        <f t="shared" si="0"/>
        <v>0</v>
      </c>
      <c r="H32" s="46">
        <f t="shared" si="1"/>
        <v>0</v>
      </c>
    </row>
    <row r="33" spans="2:12" ht="73.5" customHeight="1" x14ac:dyDescent="0.25">
      <c r="B33" s="31" t="s">
        <v>299</v>
      </c>
      <c r="C33" s="9" t="s">
        <v>38</v>
      </c>
      <c r="D33" s="39">
        <v>50</v>
      </c>
      <c r="E33" s="90"/>
      <c r="F33" s="82"/>
      <c r="G33" s="46">
        <f t="shared" si="0"/>
        <v>0</v>
      </c>
      <c r="H33" s="46">
        <f t="shared" si="1"/>
        <v>0</v>
      </c>
    </row>
    <row r="34" spans="2:12" ht="90" x14ac:dyDescent="0.25">
      <c r="B34" s="34" t="s">
        <v>300</v>
      </c>
      <c r="C34" s="9" t="s">
        <v>28</v>
      </c>
      <c r="D34" s="39">
        <v>50</v>
      </c>
      <c r="E34" s="90"/>
      <c r="F34" s="82"/>
      <c r="G34" s="46">
        <f t="shared" si="0"/>
        <v>0</v>
      </c>
      <c r="H34" s="46">
        <f t="shared" si="1"/>
        <v>0</v>
      </c>
    </row>
    <row r="35" spans="2:12" ht="105" x14ac:dyDescent="0.25">
      <c r="B35" s="31" t="s">
        <v>301</v>
      </c>
      <c r="C35" s="9" t="s">
        <v>39</v>
      </c>
      <c r="D35" s="39">
        <v>50</v>
      </c>
      <c r="E35" s="90"/>
      <c r="F35" s="82"/>
      <c r="G35" s="46">
        <f t="shared" si="0"/>
        <v>0</v>
      </c>
      <c r="H35" s="46">
        <f t="shared" si="1"/>
        <v>0</v>
      </c>
    </row>
    <row r="36" spans="2:12" ht="79.5" customHeight="1" x14ac:dyDescent="0.25">
      <c r="B36" s="34" t="s">
        <v>588</v>
      </c>
      <c r="C36" s="9" t="s">
        <v>29</v>
      </c>
      <c r="D36" s="39">
        <v>50</v>
      </c>
      <c r="E36" s="90"/>
      <c r="F36" s="82"/>
      <c r="G36" s="46">
        <f t="shared" si="0"/>
        <v>0</v>
      </c>
      <c r="H36" s="46">
        <f t="shared" si="1"/>
        <v>0</v>
      </c>
    </row>
    <row r="37" spans="2:12" ht="75" x14ac:dyDescent="0.25">
      <c r="B37" s="31" t="s">
        <v>308</v>
      </c>
      <c r="C37" s="9" t="s">
        <v>34</v>
      </c>
      <c r="D37" s="39">
        <v>50</v>
      </c>
      <c r="E37" s="90"/>
      <c r="F37" s="82"/>
      <c r="G37" s="46">
        <f t="shared" si="0"/>
        <v>0</v>
      </c>
      <c r="H37" s="46">
        <f t="shared" si="1"/>
        <v>0</v>
      </c>
    </row>
    <row r="38" spans="2:12" ht="90" x14ac:dyDescent="0.25">
      <c r="B38" s="31" t="s">
        <v>309</v>
      </c>
      <c r="C38" s="9" t="s">
        <v>35</v>
      </c>
      <c r="D38" s="39">
        <v>50</v>
      </c>
      <c r="E38" s="90"/>
      <c r="F38" s="82"/>
      <c r="G38" s="46">
        <f t="shared" si="0"/>
        <v>0</v>
      </c>
      <c r="H38" s="46">
        <f t="shared" si="1"/>
        <v>0</v>
      </c>
    </row>
    <row r="39" spans="2:12" ht="90" x14ac:dyDescent="0.25">
      <c r="B39" s="34" t="s">
        <v>311</v>
      </c>
      <c r="C39" s="9" t="s">
        <v>30</v>
      </c>
      <c r="D39" s="39">
        <v>50</v>
      </c>
      <c r="E39" s="90"/>
      <c r="F39" s="82"/>
      <c r="G39" s="46">
        <f t="shared" si="0"/>
        <v>0</v>
      </c>
      <c r="H39" s="46">
        <f t="shared" si="1"/>
        <v>0</v>
      </c>
    </row>
    <row r="40" spans="2:12" ht="90" x14ac:dyDescent="0.25">
      <c r="B40" s="34" t="s">
        <v>312</v>
      </c>
      <c r="C40" s="9" t="s">
        <v>31</v>
      </c>
      <c r="D40" s="39">
        <v>50</v>
      </c>
      <c r="E40" s="90"/>
      <c r="F40" s="82"/>
      <c r="G40" s="46">
        <f t="shared" si="0"/>
        <v>0</v>
      </c>
      <c r="H40" s="46">
        <f t="shared" si="1"/>
        <v>0</v>
      </c>
    </row>
    <row r="41" spans="2:12" ht="120" x14ac:dyDescent="0.25">
      <c r="B41" s="34" t="s">
        <v>297</v>
      </c>
      <c r="C41" s="9" t="s">
        <v>208</v>
      </c>
      <c r="D41" s="39">
        <v>50</v>
      </c>
      <c r="E41" s="90"/>
      <c r="F41" s="82"/>
      <c r="G41" s="46">
        <f t="shared" si="0"/>
        <v>0</v>
      </c>
      <c r="H41" s="46">
        <f t="shared" si="1"/>
        <v>0</v>
      </c>
    </row>
    <row r="42" spans="2:12" ht="165" x14ac:dyDescent="0.25">
      <c r="B42" s="120" t="s">
        <v>707</v>
      </c>
      <c r="C42" s="121" t="s">
        <v>32</v>
      </c>
      <c r="D42" s="39">
        <v>0</v>
      </c>
      <c r="E42" s="90">
        <v>0</v>
      </c>
      <c r="F42" s="82">
        <v>0</v>
      </c>
      <c r="G42" s="46">
        <f t="shared" si="0"/>
        <v>0</v>
      </c>
      <c r="H42" s="46">
        <f t="shared" si="1"/>
        <v>0</v>
      </c>
    </row>
    <row r="43" spans="2:12" ht="171" customHeight="1" x14ac:dyDescent="0.25">
      <c r="B43" s="36" t="s">
        <v>313</v>
      </c>
      <c r="C43" s="9" t="s">
        <v>33</v>
      </c>
      <c r="D43" s="39">
        <v>50</v>
      </c>
      <c r="E43" s="90"/>
      <c r="F43" s="82"/>
      <c r="G43" s="46">
        <f t="shared" si="0"/>
        <v>0</v>
      </c>
      <c r="H43" s="46">
        <f t="shared" si="1"/>
        <v>0</v>
      </c>
    </row>
    <row r="44" spans="2:12" ht="129" customHeight="1" x14ac:dyDescent="0.25">
      <c r="B44" s="45" t="s">
        <v>587</v>
      </c>
      <c r="C44" s="12" t="s">
        <v>40</v>
      </c>
      <c r="D44" s="39">
        <v>50</v>
      </c>
      <c r="E44" s="90"/>
      <c r="F44" s="82"/>
      <c r="G44" s="46">
        <f t="shared" si="0"/>
        <v>0</v>
      </c>
      <c r="H44" s="46">
        <f t="shared" si="1"/>
        <v>0</v>
      </c>
    </row>
    <row r="45" spans="2:12" ht="57.75" customHeight="1" x14ac:dyDescent="0.3">
      <c r="B45" s="63"/>
      <c r="C45" s="64"/>
      <c r="G45" s="60" t="s">
        <v>673</v>
      </c>
      <c r="H45" s="101">
        <f>SUM(H11:H44)</f>
        <v>0</v>
      </c>
    </row>
    <row r="46" spans="2:12" ht="45" customHeight="1" x14ac:dyDescent="0.25">
      <c r="B46" s="134" t="s">
        <v>691</v>
      </c>
      <c r="C46" s="134"/>
      <c r="E46" s="111" t="s">
        <v>697</v>
      </c>
    </row>
    <row r="47" spans="2:12" ht="30" x14ac:dyDescent="0.25">
      <c r="B47" s="16" t="s">
        <v>130</v>
      </c>
      <c r="C47" s="92"/>
      <c r="E47" s="107">
        <v>130000</v>
      </c>
      <c r="G47" s="93" t="s">
        <v>690</v>
      </c>
      <c r="H47" s="100">
        <f>(C47*E47)</f>
        <v>0</v>
      </c>
    </row>
    <row r="48" spans="2:12" ht="56.25" customHeight="1" x14ac:dyDescent="0.3">
      <c r="B48" s="16"/>
      <c r="C48" s="65"/>
      <c r="H48" s="102">
        <f>SUM(H45,H47)</f>
        <v>0</v>
      </c>
      <c r="I48" s="133" t="s">
        <v>668</v>
      </c>
      <c r="J48" s="133"/>
      <c r="K48" s="133"/>
      <c r="L48" s="133"/>
    </row>
    <row r="49" spans="2:3" x14ac:dyDescent="0.25">
      <c r="B49" s="16"/>
      <c r="C49" s="15"/>
    </row>
    <row r="50" spans="2:3" x14ac:dyDescent="0.25">
      <c r="B50" s="76" t="s">
        <v>15</v>
      </c>
      <c r="C50" s="82"/>
    </row>
    <row r="51" spans="2:3" ht="15" customHeight="1" x14ac:dyDescent="0.25">
      <c r="B51" s="24" t="s">
        <v>684</v>
      </c>
      <c r="C51" s="82"/>
    </row>
    <row r="52" spans="2:3" x14ac:dyDescent="0.25">
      <c r="B52" s="24" t="s">
        <v>685</v>
      </c>
      <c r="C52" s="82"/>
    </row>
    <row r="53" spans="2:3" x14ac:dyDescent="0.25">
      <c r="B53" s="24" t="s">
        <v>686</v>
      </c>
      <c r="C53" s="82"/>
    </row>
    <row r="54" spans="2:3" x14ac:dyDescent="0.25">
      <c r="B54" s="24" t="s">
        <v>687</v>
      </c>
      <c r="C54" s="82"/>
    </row>
    <row r="55" spans="2:3" x14ac:dyDescent="0.25">
      <c r="B55" s="24" t="s">
        <v>688</v>
      </c>
      <c r="C55" s="82"/>
    </row>
    <row r="56" spans="2:3" x14ac:dyDescent="0.25">
      <c r="B56" s="77" t="s">
        <v>16</v>
      </c>
      <c r="C56" s="82"/>
    </row>
    <row r="57" spans="2:3" x14ac:dyDescent="0.25">
      <c r="B57" s="24" t="s">
        <v>689</v>
      </c>
      <c r="C57" s="82"/>
    </row>
    <row r="58" spans="2:3" x14ac:dyDescent="0.25">
      <c r="B58" s="123" t="s">
        <v>708</v>
      </c>
      <c r="C58" s="82"/>
    </row>
    <row r="59" spans="2:3" x14ac:dyDescent="0.25">
      <c r="B59" s="123" t="s">
        <v>709</v>
      </c>
      <c r="C59" s="82"/>
    </row>
  </sheetData>
  <sheetProtection algorithmName="SHA-512" hashValue="kmZdf014o9Mjm0NBVMolVBCyrRwiDy3d4ZzmiObmsKD9kaf2LUshU3ugjCRQ0KH+CxmEbREdmK+w5mSBxO2i3w==" saltValue="XU447J/P9F20dTsaK/K38w==" spinCount="100000" sheet="1" selectLockedCells="1"/>
  <mergeCells count="3">
    <mergeCell ref="I48:L48"/>
    <mergeCell ref="B46:C46"/>
    <mergeCell ref="B5:G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4E81-6EEA-4564-A222-3061280D6557}">
  <dimension ref="A1:L88"/>
  <sheetViews>
    <sheetView topLeftCell="A70" workbookViewId="0">
      <selection activeCell="C76" sqref="C76"/>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3">
      <c r="B6" s="67"/>
      <c r="C6" s="67"/>
      <c r="D6" s="67"/>
      <c r="E6" s="67"/>
      <c r="F6" s="67"/>
      <c r="G6" s="67"/>
    </row>
    <row r="7" spans="1:8" ht="18.75" x14ac:dyDescent="0.3">
      <c r="B7" s="3" t="s">
        <v>0</v>
      </c>
      <c r="C7" s="84"/>
      <c r="D7" s="85"/>
      <c r="E7" s="85"/>
    </row>
    <row r="8" spans="1:8" ht="18.75" x14ac:dyDescent="0.3">
      <c r="B8" s="3" t="s">
        <v>717</v>
      </c>
      <c r="C8" s="124"/>
      <c r="D8" s="125"/>
      <c r="E8" s="125"/>
    </row>
    <row r="9" spans="1:8" ht="15" customHeight="1" x14ac:dyDescent="0.3">
      <c r="B9" s="3"/>
      <c r="C9" s="69"/>
      <c r="D9" s="70"/>
      <c r="E9" s="70"/>
    </row>
    <row r="10" spans="1:8" ht="45" x14ac:dyDescent="0.25">
      <c r="A10" s="4" t="s">
        <v>17</v>
      </c>
      <c r="B10" s="4" t="s">
        <v>167</v>
      </c>
      <c r="C10" s="6" t="s">
        <v>8</v>
      </c>
      <c r="D10" s="5" t="s">
        <v>2</v>
      </c>
      <c r="E10" s="5" t="s">
        <v>5</v>
      </c>
      <c r="F10" s="6" t="s">
        <v>9</v>
      </c>
      <c r="G10" s="5" t="s">
        <v>6</v>
      </c>
      <c r="H10" s="5" t="s">
        <v>3</v>
      </c>
    </row>
    <row r="11" spans="1:8" ht="30" x14ac:dyDescent="0.25">
      <c r="B11" s="20" t="s">
        <v>168</v>
      </c>
      <c r="C11" s="9">
        <v>31006</v>
      </c>
      <c r="D11" s="39">
        <v>50</v>
      </c>
      <c r="E11" s="89"/>
      <c r="F11" s="80"/>
      <c r="G11" s="46">
        <f t="shared" ref="G11:G73" si="0">((1-E11)*F11)</f>
        <v>0</v>
      </c>
      <c r="H11" s="46">
        <f t="shared" ref="H11:H73" si="1">(D11*G11)</f>
        <v>0</v>
      </c>
    </row>
    <row r="12" spans="1:8" ht="60" customHeight="1" x14ac:dyDescent="0.25">
      <c r="B12" s="20" t="s">
        <v>285</v>
      </c>
      <c r="C12" s="9">
        <v>61165</v>
      </c>
      <c r="D12" s="39">
        <v>50</v>
      </c>
      <c r="E12" s="89"/>
      <c r="F12" s="80"/>
      <c r="G12" s="46">
        <f t="shared" si="0"/>
        <v>0</v>
      </c>
      <c r="H12" s="46">
        <f t="shared" si="1"/>
        <v>0</v>
      </c>
    </row>
    <row r="13" spans="1:8" ht="58.5" customHeight="1" x14ac:dyDescent="0.25">
      <c r="B13" s="20" t="s">
        <v>175</v>
      </c>
      <c r="C13" s="9">
        <v>62064</v>
      </c>
      <c r="D13" s="39">
        <v>50</v>
      </c>
      <c r="E13" s="89"/>
      <c r="F13" s="80"/>
      <c r="G13" s="46">
        <f t="shared" si="0"/>
        <v>0</v>
      </c>
      <c r="H13" s="46">
        <f t="shared" si="1"/>
        <v>0</v>
      </c>
    </row>
    <row r="14" spans="1:8" ht="75" x14ac:dyDescent="0.25">
      <c r="B14" s="20" t="s">
        <v>286</v>
      </c>
      <c r="C14" s="30">
        <v>61158</v>
      </c>
      <c r="D14" s="39">
        <v>50</v>
      </c>
      <c r="E14" s="89"/>
      <c r="F14" s="80"/>
      <c r="G14" s="46">
        <f t="shared" si="0"/>
        <v>0</v>
      </c>
      <c r="H14" s="46">
        <f t="shared" si="1"/>
        <v>0</v>
      </c>
    </row>
    <row r="15" spans="1:8" ht="60.75" customHeight="1" x14ac:dyDescent="0.25">
      <c r="B15" s="20" t="s">
        <v>171</v>
      </c>
      <c r="C15" s="30">
        <v>62408</v>
      </c>
      <c r="D15" s="39">
        <v>50</v>
      </c>
      <c r="E15" s="89"/>
      <c r="F15" s="80"/>
      <c r="G15" s="46">
        <f t="shared" si="0"/>
        <v>0</v>
      </c>
      <c r="H15" s="46">
        <f t="shared" si="1"/>
        <v>0</v>
      </c>
    </row>
    <row r="16" spans="1:8" ht="81" customHeight="1" x14ac:dyDescent="0.25">
      <c r="B16" s="23" t="s">
        <v>176</v>
      </c>
      <c r="C16" s="9">
        <v>61018</v>
      </c>
      <c r="D16" s="39">
        <v>50</v>
      </c>
      <c r="E16" s="89"/>
      <c r="F16" s="80"/>
      <c r="G16" s="46">
        <f t="shared" si="0"/>
        <v>0</v>
      </c>
      <c r="H16" s="46">
        <f t="shared" si="1"/>
        <v>0</v>
      </c>
    </row>
    <row r="17" spans="2:8" ht="79.5" customHeight="1" x14ac:dyDescent="0.25">
      <c r="B17" s="26" t="s">
        <v>177</v>
      </c>
      <c r="C17" s="9">
        <v>62010</v>
      </c>
      <c r="D17" s="39">
        <v>50</v>
      </c>
      <c r="E17" s="89"/>
      <c r="F17" s="80"/>
      <c r="G17" s="46">
        <f t="shared" si="0"/>
        <v>0</v>
      </c>
      <c r="H17" s="46">
        <f t="shared" si="1"/>
        <v>0</v>
      </c>
    </row>
    <row r="18" spans="2:8" ht="105" customHeight="1" x14ac:dyDescent="0.25">
      <c r="B18" s="44" t="s">
        <v>486</v>
      </c>
      <c r="C18" s="9">
        <v>62404</v>
      </c>
      <c r="D18" s="39">
        <v>50</v>
      </c>
      <c r="E18" s="89"/>
      <c r="F18" s="80"/>
      <c r="G18" s="46">
        <f t="shared" si="0"/>
        <v>0</v>
      </c>
      <c r="H18" s="46">
        <f t="shared" si="1"/>
        <v>0</v>
      </c>
    </row>
    <row r="19" spans="2:8" ht="104.25" customHeight="1" x14ac:dyDescent="0.25">
      <c r="B19" s="44" t="s">
        <v>487</v>
      </c>
      <c r="C19" s="9">
        <v>61325</v>
      </c>
      <c r="D19" s="39">
        <v>50</v>
      </c>
      <c r="E19" s="89"/>
      <c r="F19" s="80"/>
      <c r="G19" s="46">
        <f t="shared" si="0"/>
        <v>0</v>
      </c>
      <c r="H19" s="46">
        <f t="shared" si="1"/>
        <v>0</v>
      </c>
    </row>
    <row r="20" spans="2:8" ht="63.75" customHeight="1" x14ac:dyDescent="0.25">
      <c r="B20" s="21" t="s">
        <v>172</v>
      </c>
      <c r="C20" s="30">
        <v>64304</v>
      </c>
      <c r="D20" s="39">
        <v>50</v>
      </c>
      <c r="E20" s="89"/>
      <c r="F20" s="80"/>
      <c r="G20" s="46">
        <f t="shared" si="0"/>
        <v>0</v>
      </c>
      <c r="H20" s="46">
        <f t="shared" si="1"/>
        <v>0</v>
      </c>
    </row>
    <row r="21" spans="2:8" ht="92.25" customHeight="1" x14ac:dyDescent="0.25">
      <c r="B21" s="20" t="s">
        <v>537</v>
      </c>
      <c r="C21" s="30">
        <v>64435</v>
      </c>
      <c r="D21" s="39">
        <v>50</v>
      </c>
      <c r="E21" s="89"/>
      <c r="F21" s="80"/>
      <c r="G21" s="46">
        <f t="shared" si="0"/>
        <v>0</v>
      </c>
      <c r="H21" s="46">
        <f t="shared" si="1"/>
        <v>0</v>
      </c>
    </row>
    <row r="22" spans="2:8" ht="92.25" customHeight="1" x14ac:dyDescent="0.25">
      <c r="B22" s="20" t="s">
        <v>539</v>
      </c>
      <c r="C22" s="30">
        <v>64436</v>
      </c>
      <c r="D22" s="39">
        <v>50</v>
      </c>
      <c r="E22" s="89"/>
      <c r="F22" s="80"/>
      <c r="G22" s="46">
        <f t="shared" si="0"/>
        <v>0</v>
      </c>
      <c r="H22" s="46">
        <f t="shared" si="1"/>
        <v>0</v>
      </c>
    </row>
    <row r="23" spans="2:8" ht="75.75" customHeight="1" x14ac:dyDescent="0.25">
      <c r="B23" s="20" t="s">
        <v>173</v>
      </c>
      <c r="C23" s="30">
        <v>64369</v>
      </c>
      <c r="D23" s="39">
        <v>50</v>
      </c>
      <c r="E23" s="89"/>
      <c r="F23" s="80"/>
      <c r="G23" s="46">
        <f t="shared" si="0"/>
        <v>0</v>
      </c>
      <c r="H23" s="46">
        <f t="shared" si="1"/>
        <v>0</v>
      </c>
    </row>
    <row r="24" spans="2:8" ht="63.75" customHeight="1" x14ac:dyDescent="0.25">
      <c r="B24" s="20" t="s">
        <v>174</v>
      </c>
      <c r="C24" s="30">
        <v>64360</v>
      </c>
      <c r="D24" s="39">
        <v>50</v>
      </c>
      <c r="E24" s="89"/>
      <c r="F24" s="80"/>
      <c r="G24" s="46">
        <f t="shared" si="0"/>
        <v>0</v>
      </c>
      <c r="H24" s="46">
        <f t="shared" si="1"/>
        <v>0</v>
      </c>
    </row>
    <row r="25" spans="2:8" ht="74.25" customHeight="1" x14ac:dyDescent="0.25">
      <c r="B25" s="23" t="s">
        <v>178</v>
      </c>
      <c r="C25" s="9">
        <v>64400</v>
      </c>
      <c r="D25" s="39">
        <v>50</v>
      </c>
      <c r="E25" s="89"/>
      <c r="F25" s="80"/>
      <c r="G25" s="46">
        <f t="shared" si="0"/>
        <v>0</v>
      </c>
      <c r="H25" s="46">
        <f t="shared" si="1"/>
        <v>0</v>
      </c>
    </row>
    <row r="26" spans="2:8" ht="98.25" customHeight="1" x14ac:dyDescent="0.25">
      <c r="B26" s="23" t="s">
        <v>179</v>
      </c>
      <c r="C26" s="9">
        <v>64402</v>
      </c>
      <c r="D26" s="39">
        <v>50</v>
      </c>
      <c r="E26" s="89"/>
      <c r="F26" s="80"/>
      <c r="G26" s="46">
        <f t="shared" si="0"/>
        <v>0</v>
      </c>
      <c r="H26" s="46">
        <f t="shared" si="1"/>
        <v>0</v>
      </c>
    </row>
    <row r="27" spans="2:8" ht="91.5" customHeight="1" x14ac:dyDescent="0.25">
      <c r="B27" s="23" t="s">
        <v>180</v>
      </c>
      <c r="C27" s="9">
        <v>64418</v>
      </c>
      <c r="D27" s="39">
        <v>50</v>
      </c>
      <c r="E27" s="89"/>
      <c r="F27" s="80"/>
      <c r="G27" s="46">
        <f t="shared" si="0"/>
        <v>0</v>
      </c>
      <c r="H27" s="46">
        <f t="shared" si="1"/>
        <v>0</v>
      </c>
    </row>
    <row r="28" spans="2:8" ht="105" x14ac:dyDescent="0.25">
      <c r="B28" s="43" t="s">
        <v>484</v>
      </c>
      <c r="C28" s="30">
        <v>64445</v>
      </c>
      <c r="D28" s="39">
        <v>50</v>
      </c>
      <c r="E28" s="89"/>
      <c r="F28" s="80"/>
      <c r="G28" s="46">
        <f t="shared" si="0"/>
        <v>0</v>
      </c>
      <c r="H28" s="46">
        <f t="shared" si="1"/>
        <v>0</v>
      </c>
    </row>
    <row r="29" spans="2:8" ht="75" x14ac:dyDescent="0.25">
      <c r="B29" s="23" t="s">
        <v>182</v>
      </c>
      <c r="C29" s="9">
        <v>64446</v>
      </c>
      <c r="D29" s="39">
        <v>50</v>
      </c>
      <c r="E29" s="89"/>
      <c r="F29" s="80"/>
      <c r="G29" s="46">
        <f t="shared" si="0"/>
        <v>0</v>
      </c>
      <c r="H29" s="46">
        <f t="shared" si="1"/>
        <v>0</v>
      </c>
    </row>
    <row r="30" spans="2:8" ht="50.25" customHeight="1" x14ac:dyDescent="0.25">
      <c r="B30" s="23" t="s">
        <v>181</v>
      </c>
      <c r="C30" s="9">
        <v>64386</v>
      </c>
      <c r="D30" s="39">
        <v>50</v>
      </c>
      <c r="E30" s="89"/>
      <c r="F30" s="80"/>
      <c r="G30" s="46">
        <f t="shared" si="0"/>
        <v>0</v>
      </c>
      <c r="H30" s="46">
        <f t="shared" si="1"/>
        <v>0</v>
      </c>
    </row>
    <row r="31" spans="2:8" ht="60" x14ac:dyDescent="0.25">
      <c r="B31" s="31" t="s">
        <v>534</v>
      </c>
      <c r="C31" s="9">
        <v>40050</v>
      </c>
      <c r="D31" s="39">
        <v>50</v>
      </c>
      <c r="E31" s="89"/>
      <c r="F31" s="80"/>
      <c r="G31" s="46">
        <f t="shared" si="0"/>
        <v>0</v>
      </c>
      <c r="H31" s="46">
        <f t="shared" si="1"/>
        <v>0</v>
      </c>
    </row>
    <row r="32" spans="2:8" ht="60" x14ac:dyDescent="0.25">
      <c r="B32" s="31" t="s">
        <v>535</v>
      </c>
      <c r="C32" s="9">
        <v>40052</v>
      </c>
      <c r="D32" s="39">
        <v>50</v>
      </c>
      <c r="E32" s="89"/>
      <c r="F32" s="80"/>
      <c r="G32" s="46">
        <f t="shared" si="0"/>
        <v>0</v>
      </c>
      <c r="H32" s="46">
        <f t="shared" si="1"/>
        <v>0</v>
      </c>
    </row>
    <row r="33" spans="2:8" ht="72.75" customHeight="1" x14ac:dyDescent="0.25">
      <c r="B33" s="40" t="s">
        <v>531</v>
      </c>
      <c r="C33" s="30">
        <v>71049</v>
      </c>
      <c r="D33" s="39">
        <v>50</v>
      </c>
      <c r="E33" s="89"/>
      <c r="F33" s="80"/>
      <c r="G33" s="46">
        <f t="shared" si="0"/>
        <v>0</v>
      </c>
      <c r="H33" s="46">
        <f t="shared" si="1"/>
        <v>0</v>
      </c>
    </row>
    <row r="34" spans="2:8" ht="66" customHeight="1" x14ac:dyDescent="0.25">
      <c r="B34" s="22" t="s">
        <v>532</v>
      </c>
      <c r="C34" s="30">
        <v>41060</v>
      </c>
      <c r="D34" s="39">
        <v>50</v>
      </c>
      <c r="E34" s="89"/>
      <c r="F34" s="80"/>
      <c r="G34" s="46">
        <f t="shared" si="0"/>
        <v>0</v>
      </c>
      <c r="H34" s="46">
        <f t="shared" si="1"/>
        <v>0</v>
      </c>
    </row>
    <row r="35" spans="2:8" ht="45" x14ac:dyDescent="0.25">
      <c r="B35" s="20" t="s">
        <v>169</v>
      </c>
      <c r="C35" s="30">
        <v>72344</v>
      </c>
      <c r="D35" s="39">
        <v>50</v>
      </c>
      <c r="E35" s="89"/>
      <c r="F35" s="80"/>
      <c r="G35" s="46">
        <f t="shared" si="0"/>
        <v>0</v>
      </c>
      <c r="H35" s="46">
        <f t="shared" si="1"/>
        <v>0</v>
      </c>
    </row>
    <row r="36" spans="2:8" ht="50.25" customHeight="1" x14ac:dyDescent="0.25">
      <c r="B36" s="20" t="s">
        <v>170</v>
      </c>
      <c r="C36" s="30">
        <v>71183</v>
      </c>
      <c r="D36" s="39">
        <v>50</v>
      </c>
      <c r="E36" s="89"/>
      <c r="F36" s="80"/>
      <c r="G36" s="46">
        <f t="shared" si="0"/>
        <v>0</v>
      </c>
      <c r="H36" s="46">
        <f t="shared" si="1"/>
        <v>0</v>
      </c>
    </row>
    <row r="37" spans="2:8" ht="60" x14ac:dyDescent="0.25">
      <c r="B37" s="20" t="s">
        <v>530</v>
      </c>
      <c r="C37" s="30">
        <v>72049</v>
      </c>
      <c r="D37" s="39">
        <v>50</v>
      </c>
      <c r="E37" s="89"/>
      <c r="F37" s="80"/>
      <c r="G37" s="46">
        <f t="shared" si="0"/>
        <v>0</v>
      </c>
      <c r="H37" s="46">
        <f t="shared" si="1"/>
        <v>0</v>
      </c>
    </row>
    <row r="38" spans="2:8" ht="66.75" customHeight="1" x14ac:dyDescent="0.25">
      <c r="B38" s="22" t="s">
        <v>533</v>
      </c>
      <c r="C38" s="30">
        <v>42056</v>
      </c>
      <c r="D38" s="39">
        <v>50</v>
      </c>
      <c r="E38" s="89"/>
      <c r="F38" s="80"/>
      <c r="G38" s="46">
        <f t="shared" si="0"/>
        <v>0</v>
      </c>
      <c r="H38" s="46">
        <f t="shared" si="1"/>
        <v>0</v>
      </c>
    </row>
    <row r="39" spans="2:8" ht="90" x14ac:dyDescent="0.25">
      <c r="B39" s="23" t="s">
        <v>183</v>
      </c>
      <c r="C39" s="9">
        <v>71038</v>
      </c>
      <c r="D39" s="39">
        <v>50</v>
      </c>
      <c r="E39" s="89"/>
      <c r="F39" s="80"/>
      <c r="G39" s="46">
        <f t="shared" si="0"/>
        <v>0</v>
      </c>
      <c r="H39" s="46">
        <f t="shared" si="1"/>
        <v>0</v>
      </c>
    </row>
    <row r="40" spans="2:8" ht="93" customHeight="1" x14ac:dyDescent="0.25">
      <c r="B40" s="23" t="s">
        <v>287</v>
      </c>
      <c r="C40" s="9">
        <v>72071</v>
      </c>
      <c r="D40" s="39">
        <v>50</v>
      </c>
      <c r="E40" s="89"/>
      <c r="F40" s="80"/>
      <c r="G40" s="46">
        <f t="shared" si="0"/>
        <v>0</v>
      </c>
      <c r="H40" s="46">
        <f t="shared" si="1"/>
        <v>0</v>
      </c>
    </row>
    <row r="41" spans="2:8" ht="90" x14ac:dyDescent="0.25">
      <c r="B41" s="23" t="s">
        <v>185</v>
      </c>
      <c r="C41" s="9">
        <v>72074</v>
      </c>
      <c r="D41" s="39">
        <v>50</v>
      </c>
      <c r="E41" s="89"/>
      <c r="F41" s="80"/>
      <c r="G41" s="46">
        <f t="shared" si="0"/>
        <v>0</v>
      </c>
      <c r="H41" s="46">
        <f t="shared" si="1"/>
        <v>0</v>
      </c>
    </row>
    <row r="42" spans="2:8" ht="64.5" customHeight="1" x14ac:dyDescent="0.25">
      <c r="B42" s="23" t="s">
        <v>184</v>
      </c>
      <c r="C42" s="9">
        <v>71175</v>
      </c>
      <c r="D42" s="39">
        <v>50</v>
      </c>
      <c r="E42" s="89"/>
      <c r="F42" s="80"/>
      <c r="G42" s="46">
        <f t="shared" si="0"/>
        <v>0</v>
      </c>
      <c r="H42" s="46">
        <f t="shared" si="1"/>
        <v>0</v>
      </c>
    </row>
    <row r="43" spans="2:8" ht="80.25" customHeight="1" x14ac:dyDescent="0.25">
      <c r="B43" s="23" t="s">
        <v>186</v>
      </c>
      <c r="C43" s="9">
        <v>72175</v>
      </c>
      <c r="D43" s="39">
        <v>50</v>
      </c>
      <c r="E43" s="89"/>
      <c r="F43" s="80"/>
      <c r="G43" s="46">
        <f t="shared" si="0"/>
        <v>0</v>
      </c>
      <c r="H43" s="46">
        <f t="shared" si="1"/>
        <v>0</v>
      </c>
    </row>
    <row r="44" spans="2:8" ht="111" customHeight="1" x14ac:dyDescent="0.25">
      <c r="B44" s="44" t="s">
        <v>488</v>
      </c>
      <c r="C44" s="9">
        <v>72399</v>
      </c>
      <c r="D44" s="39">
        <v>50</v>
      </c>
      <c r="E44" s="89"/>
      <c r="F44" s="80"/>
      <c r="G44" s="46">
        <f t="shared" si="0"/>
        <v>0</v>
      </c>
      <c r="H44" s="46">
        <f t="shared" si="1"/>
        <v>0</v>
      </c>
    </row>
    <row r="45" spans="2:8" ht="103.5" customHeight="1" x14ac:dyDescent="0.25">
      <c r="B45" s="44" t="s">
        <v>489</v>
      </c>
      <c r="C45" s="9">
        <v>71354</v>
      </c>
      <c r="D45" s="39">
        <v>50</v>
      </c>
      <c r="E45" s="89"/>
      <c r="F45" s="80"/>
      <c r="G45" s="46">
        <f t="shared" si="0"/>
        <v>0</v>
      </c>
      <c r="H45" s="46">
        <f t="shared" si="1"/>
        <v>0</v>
      </c>
    </row>
    <row r="46" spans="2:8" ht="62.25" customHeight="1" x14ac:dyDescent="0.25">
      <c r="B46" s="23" t="s">
        <v>187</v>
      </c>
      <c r="C46" s="9">
        <v>71182</v>
      </c>
      <c r="D46" s="39">
        <v>50</v>
      </c>
      <c r="E46" s="89"/>
      <c r="F46" s="80"/>
      <c r="G46" s="46">
        <f t="shared" si="0"/>
        <v>0</v>
      </c>
      <c r="H46" s="46">
        <f t="shared" si="1"/>
        <v>0</v>
      </c>
    </row>
    <row r="47" spans="2:8" ht="80.25" customHeight="1" x14ac:dyDescent="0.25">
      <c r="B47" s="23" t="s">
        <v>188</v>
      </c>
      <c r="C47" s="9">
        <v>72209</v>
      </c>
      <c r="D47" s="39">
        <v>50</v>
      </c>
      <c r="E47" s="89"/>
      <c r="F47" s="80"/>
      <c r="G47" s="46">
        <f t="shared" si="0"/>
        <v>0</v>
      </c>
      <c r="H47" s="46">
        <f t="shared" si="1"/>
        <v>0</v>
      </c>
    </row>
    <row r="48" spans="2:8" ht="75" x14ac:dyDescent="0.25">
      <c r="B48" s="23" t="s">
        <v>288</v>
      </c>
      <c r="C48" s="9">
        <v>72314</v>
      </c>
      <c r="D48" s="39">
        <v>50</v>
      </c>
      <c r="E48" s="89"/>
      <c r="F48" s="80"/>
      <c r="G48" s="46">
        <f t="shared" si="0"/>
        <v>0</v>
      </c>
      <c r="H48" s="46">
        <f t="shared" si="1"/>
        <v>0</v>
      </c>
    </row>
    <row r="49" spans="2:8" ht="75" x14ac:dyDescent="0.25">
      <c r="B49" s="23" t="s">
        <v>189</v>
      </c>
      <c r="C49" s="9">
        <v>72416</v>
      </c>
      <c r="D49" s="39">
        <v>50</v>
      </c>
      <c r="E49" s="89"/>
      <c r="F49" s="80"/>
      <c r="G49" s="46">
        <f t="shared" si="0"/>
        <v>0</v>
      </c>
      <c r="H49" s="46">
        <f t="shared" si="1"/>
        <v>0</v>
      </c>
    </row>
    <row r="50" spans="2:8" ht="48" customHeight="1" x14ac:dyDescent="0.25">
      <c r="B50" s="20" t="s">
        <v>280</v>
      </c>
      <c r="C50" s="30">
        <v>74338</v>
      </c>
      <c r="D50" s="39">
        <v>50</v>
      </c>
      <c r="E50" s="89"/>
      <c r="F50" s="80"/>
      <c r="G50" s="46">
        <f t="shared" si="0"/>
        <v>0</v>
      </c>
      <c r="H50" s="46">
        <f t="shared" si="1"/>
        <v>0</v>
      </c>
    </row>
    <row r="51" spans="2:8" ht="93.75" customHeight="1" x14ac:dyDescent="0.25">
      <c r="B51" s="20" t="s">
        <v>536</v>
      </c>
      <c r="C51" s="30">
        <v>74508</v>
      </c>
      <c r="D51" s="39">
        <v>50</v>
      </c>
      <c r="E51" s="89"/>
      <c r="F51" s="80"/>
      <c r="G51" s="46">
        <f t="shared" si="0"/>
        <v>0</v>
      </c>
      <c r="H51" s="46">
        <f t="shared" si="1"/>
        <v>0</v>
      </c>
    </row>
    <row r="52" spans="2:8" ht="93.75" customHeight="1" x14ac:dyDescent="0.25">
      <c r="B52" s="20" t="s">
        <v>538</v>
      </c>
      <c r="C52" s="30">
        <v>74509</v>
      </c>
      <c r="D52" s="39">
        <v>50</v>
      </c>
      <c r="E52" s="89"/>
      <c r="F52" s="80"/>
      <c r="G52" s="46">
        <f t="shared" si="0"/>
        <v>0</v>
      </c>
      <c r="H52" s="46">
        <f t="shared" si="1"/>
        <v>0</v>
      </c>
    </row>
    <row r="53" spans="2:8" ht="109.5" customHeight="1" x14ac:dyDescent="0.25">
      <c r="B53" s="20" t="s">
        <v>485</v>
      </c>
      <c r="C53" s="30">
        <v>74512</v>
      </c>
      <c r="D53" s="39">
        <v>50</v>
      </c>
      <c r="E53" s="89"/>
      <c r="F53" s="80"/>
      <c r="G53" s="46">
        <f t="shared" si="0"/>
        <v>0</v>
      </c>
      <c r="H53" s="46">
        <f t="shared" si="1"/>
        <v>0</v>
      </c>
    </row>
    <row r="54" spans="2:8" ht="94.5" customHeight="1" x14ac:dyDescent="0.25">
      <c r="B54" s="20" t="s">
        <v>540</v>
      </c>
      <c r="C54" s="30">
        <v>74273</v>
      </c>
      <c r="D54" s="39">
        <v>50</v>
      </c>
      <c r="E54" s="89"/>
      <c r="F54" s="80"/>
      <c r="G54" s="46">
        <f t="shared" si="0"/>
        <v>0</v>
      </c>
      <c r="H54" s="46">
        <f t="shared" si="1"/>
        <v>0</v>
      </c>
    </row>
    <row r="55" spans="2:8" ht="78.75" customHeight="1" x14ac:dyDescent="0.25">
      <c r="B55" s="20" t="s">
        <v>289</v>
      </c>
      <c r="C55" s="30">
        <v>73287</v>
      </c>
      <c r="D55" s="39">
        <v>50</v>
      </c>
      <c r="E55" s="89"/>
      <c r="F55" s="80"/>
      <c r="G55" s="46">
        <f t="shared" si="0"/>
        <v>0</v>
      </c>
      <c r="H55" s="46">
        <f t="shared" si="1"/>
        <v>0</v>
      </c>
    </row>
    <row r="56" spans="2:8" ht="82.5" customHeight="1" x14ac:dyDescent="0.25">
      <c r="B56" s="23" t="s">
        <v>290</v>
      </c>
      <c r="C56" s="9">
        <v>73308</v>
      </c>
      <c r="D56" s="39">
        <v>50</v>
      </c>
      <c r="E56" s="89"/>
      <c r="F56" s="80"/>
      <c r="G56" s="46">
        <f t="shared" si="0"/>
        <v>0</v>
      </c>
      <c r="H56" s="46">
        <f t="shared" si="1"/>
        <v>0</v>
      </c>
    </row>
    <row r="57" spans="2:8" ht="63" customHeight="1" x14ac:dyDescent="0.25">
      <c r="B57" s="20" t="s">
        <v>191</v>
      </c>
      <c r="C57" s="30">
        <v>43057</v>
      </c>
      <c r="D57" s="39">
        <v>50</v>
      </c>
      <c r="E57" s="89"/>
      <c r="F57" s="80"/>
      <c r="G57" s="46">
        <f t="shared" si="0"/>
        <v>0</v>
      </c>
      <c r="H57" s="46">
        <f t="shared" si="1"/>
        <v>0</v>
      </c>
    </row>
    <row r="58" spans="2:8" ht="60.75" customHeight="1" x14ac:dyDescent="0.25">
      <c r="B58" s="20" t="s">
        <v>190</v>
      </c>
      <c r="C58" s="30">
        <v>45502</v>
      </c>
      <c r="D58" s="39">
        <v>50</v>
      </c>
      <c r="E58" s="89"/>
      <c r="F58" s="80"/>
      <c r="G58" s="46">
        <f t="shared" si="0"/>
        <v>0</v>
      </c>
      <c r="H58" s="46">
        <f t="shared" si="1"/>
        <v>0</v>
      </c>
    </row>
    <row r="59" spans="2:8" ht="74.25" customHeight="1" x14ac:dyDescent="0.25">
      <c r="B59" s="20" t="s">
        <v>192</v>
      </c>
      <c r="C59" s="30">
        <v>74363</v>
      </c>
      <c r="D59" s="39">
        <v>50</v>
      </c>
      <c r="E59" s="89"/>
      <c r="F59" s="80"/>
      <c r="G59" s="46">
        <f t="shared" si="0"/>
        <v>0</v>
      </c>
      <c r="H59" s="46">
        <f t="shared" si="1"/>
        <v>0</v>
      </c>
    </row>
    <row r="60" spans="2:8" ht="96" customHeight="1" x14ac:dyDescent="0.25">
      <c r="B60" s="23" t="s">
        <v>193</v>
      </c>
      <c r="C60" s="9">
        <v>74434</v>
      </c>
      <c r="D60" s="39">
        <v>50</v>
      </c>
      <c r="E60" s="89"/>
      <c r="F60" s="80"/>
      <c r="G60" s="46">
        <f t="shared" si="0"/>
        <v>0</v>
      </c>
      <c r="H60" s="46">
        <f t="shared" si="1"/>
        <v>0</v>
      </c>
    </row>
    <row r="61" spans="2:8" ht="78.75" customHeight="1" x14ac:dyDescent="0.25">
      <c r="B61" s="23" t="s">
        <v>194</v>
      </c>
      <c r="C61" s="9">
        <v>74369</v>
      </c>
      <c r="D61" s="39">
        <v>50</v>
      </c>
      <c r="E61" s="89"/>
      <c r="F61" s="80"/>
      <c r="G61" s="46">
        <f t="shared" si="0"/>
        <v>0</v>
      </c>
      <c r="H61" s="46">
        <f t="shared" si="1"/>
        <v>0</v>
      </c>
    </row>
    <row r="62" spans="2:8" ht="75" x14ac:dyDescent="0.25">
      <c r="B62" s="23" t="s">
        <v>195</v>
      </c>
      <c r="C62" s="9">
        <v>74426</v>
      </c>
      <c r="D62" s="39">
        <v>50</v>
      </c>
      <c r="E62" s="89"/>
      <c r="F62" s="80"/>
      <c r="G62" s="46">
        <f t="shared" si="0"/>
        <v>0</v>
      </c>
      <c r="H62" s="46">
        <f t="shared" si="1"/>
        <v>0</v>
      </c>
    </row>
    <row r="63" spans="2:8" ht="93" customHeight="1" x14ac:dyDescent="0.25">
      <c r="B63" s="27" t="s">
        <v>196</v>
      </c>
      <c r="C63" s="9">
        <v>74427</v>
      </c>
      <c r="D63" s="39">
        <v>50</v>
      </c>
      <c r="E63" s="89"/>
      <c r="F63" s="80"/>
      <c r="G63" s="46">
        <f t="shared" si="0"/>
        <v>0</v>
      </c>
      <c r="H63" s="46">
        <f t="shared" si="1"/>
        <v>0</v>
      </c>
    </row>
    <row r="64" spans="2:8" ht="52.5" customHeight="1" x14ac:dyDescent="0.25">
      <c r="B64" s="23" t="s">
        <v>197</v>
      </c>
      <c r="C64" s="9">
        <v>74433</v>
      </c>
      <c r="D64" s="39">
        <v>50</v>
      </c>
      <c r="E64" s="89"/>
      <c r="F64" s="80"/>
      <c r="G64" s="46">
        <f t="shared" si="0"/>
        <v>0</v>
      </c>
      <c r="H64" s="46">
        <f t="shared" si="1"/>
        <v>0</v>
      </c>
    </row>
    <row r="65" spans="2:12" ht="96" customHeight="1" x14ac:dyDescent="0.25">
      <c r="B65" s="23" t="s">
        <v>198</v>
      </c>
      <c r="C65" s="9">
        <v>74482</v>
      </c>
      <c r="D65" s="39">
        <v>50</v>
      </c>
      <c r="E65" s="89"/>
      <c r="F65" s="80"/>
      <c r="G65" s="46">
        <f t="shared" si="0"/>
        <v>0</v>
      </c>
      <c r="H65" s="46">
        <f t="shared" si="1"/>
        <v>0</v>
      </c>
    </row>
    <row r="66" spans="2:12" ht="60" x14ac:dyDescent="0.25">
      <c r="B66" s="20" t="s">
        <v>199</v>
      </c>
      <c r="C66" s="30">
        <v>38068</v>
      </c>
      <c r="D66" s="39">
        <v>50</v>
      </c>
      <c r="E66" s="89"/>
      <c r="F66" s="80"/>
      <c r="G66" s="46">
        <f t="shared" si="0"/>
        <v>0</v>
      </c>
      <c r="H66" s="46">
        <f t="shared" si="1"/>
        <v>0</v>
      </c>
    </row>
    <row r="67" spans="2:12" ht="62.25" customHeight="1" x14ac:dyDescent="0.25">
      <c r="B67" s="20" t="s">
        <v>200</v>
      </c>
      <c r="C67" s="30">
        <v>78005</v>
      </c>
      <c r="D67" s="39">
        <v>50</v>
      </c>
      <c r="E67" s="89"/>
      <c r="F67" s="80"/>
      <c r="G67" s="46">
        <f t="shared" si="0"/>
        <v>0</v>
      </c>
      <c r="H67" s="46">
        <f t="shared" si="1"/>
        <v>0</v>
      </c>
    </row>
    <row r="68" spans="2:12" ht="75" x14ac:dyDescent="0.25">
      <c r="B68" s="23" t="s">
        <v>281</v>
      </c>
      <c r="C68" s="9">
        <v>48099</v>
      </c>
      <c r="D68" s="39">
        <v>50</v>
      </c>
      <c r="E68" s="89"/>
      <c r="F68" s="80"/>
      <c r="G68" s="46">
        <f t="shared" si="0"/>
        <v>0</v>
      </c>
      <c r="H68" s="46">
        <f t="shared" si="1"/>
        <v>0</v>
      </c>
    </row>
    <row r="69" spans="2:12" ht="96" customHeight="1" x14ac:dyDescent="0.25">
      <c r="B69" s="23" t="s">
        <v>282</v>
      </c>
      <c r="C69" s="9">
        <v>78026</v>
      </c>
      <c r="D69" s="39">
        <v>50</v>
      </c>
      <c r="E69" s="89"/>
      <c r="F69" s="80"/>
      <c r="G69" s="46">
        <f t="shared" si="0"/>
        <v>0</v>
      </c>
      <c r="H69" s="46">
        <f t="shared" si="1"/>
        <v>0</v>
      </c>
    </row>
    <row r="70" spans="2:12" ht="90" x14ac:dyDescent="0.25">
      <c r="B70" s="23" t="s">
        <v>283</v>
      </c>
      <c r="C70" s="9">
        <v>48032</v>
      </c>
      <c r="D70" s="39">
        <v>50</v>
      </c>
      <c r="E70" s="89"/>
      <c r="F70" s="80"/>
      <c r="G70" s="46">
        <f t="shared" si="0"/>
        <v>0</v>
      </c>
      <c r="H70" s="46">
        <f t="shared" si="1"/>
        <v>0</v>
      </c>
    </row>
    <row r="71" spans="2:12" ht="89.25" customHeight="1" x14ac:dyDescent="0.25">
      <c r="B71" s="23" t="s">
        <v>201</v>
      </c>
      <c r="C71" s="9">
        <v>48353</v>
      </c>
      <c r="D71" s="39">
        <v>50</v>
      </c>
      <c r="E71" s="89"/>
      <c r="F71" s="80"/>
      <c r="G71" s="46">
        <f t="shared" si="0"/>
        <v>0</v>
      </c>
      <c r="H71" s="46">
        <f t="shared" si="1"/>
        <v>0</v>
      </c>
    </row>
    <row r="72" spans="2:12" ht="75" x14ac:dyDescent="0.25">
      <c r="B72" s="23" t="s">
        <v>202</v>
      </c>
      <c r="C72" s="9">
        <v>48350</v>
      </c>
      <c r="D72" s="39">
        <v>50</v>
      </c>
      <c r="E72" s="89"/>
      <c r="F72" s="80"/>
      <c r="G72" s="46">
        <f t="shared" si="0"/>
        <v>0</v>
      </c>
      <c r="H72" s="46">
        <f t="shared" si="1"/>
        <v>0</v>
      </c>
    </row>
    <row r="73" spans="2:12" ht="170.25" customHeight="1" x14ac:dyDescent="0.25">
      <c r="B73" s="23" t="s">
        <v>284</v>
      </c>
      <c r="C73" s="9">
        <v>48358</v>
      </c>
      <c r="D73" s="39">
        <v>50</v>
      </c>
      <c r="E73" s="89"/>
      <c r="F73" s="80"/>
      <c r="G73" s="46">
        <f t="shared" si="0"/>
        <v>0</v>
      </c>
      <c r="H73" s="46">
        <f t="shared" si="1"/>
        <v>0</v>
      </c>
    </row>
    <row r="74" spans="2:12" ht="57" customHeight="1" x14ac:dyDescent="0.3">
      <c r="B74" s="56"/>
      <c r="C74" s="61"/>
      <c r="D74" s="57"/>
      <c r="E74" s="58"/>
      <c r="F74" s="59"/>
      <c r="G74" s="60" t="s">
        <v>669</v>
      </c>
      <c r="H74" s="103">
        <f>SUM(H11:H73)</f>
        <v>0</v>
      </c>
    </row>
    <row r="75" spans="2:12" ht="45" customHeight="1" x14ac:dyDescent="0.25">
      <c r="B75" s="134" t="s">
        <v>691</v>
      </c>
      <c r="C75" s="134"/>
      <c r="E75" s="111" t="s">
        <v>697</v>
      </c>
    </row>
    <row r="76" spans="2:12" ht="30" x14ac:dyDescent="0.25">
      <c r="B76" s="16" t="s">
        <v>129</v>
      </c>
      <c r="C76" s="96"/>
      <c r="E76" s="78">
        <v>125000</v>
      </c>
      <c r="G76" s="93" t="s">
        <v>690</v>
      </c>
      <c r="H76" s="104">
        <f>C76*E76</f>
        <v>0</v>
      </c>
    </row>
    <row r="77" spans="2:12" ht="56.25" customHeight="1" x14ac:dyDescent="0.3">
      <c r="B77" s="16"/>
      <c r="C77" s="66"/>
      <c r="H77" s="102">
        <f>SUM(H74,H76)</f>
        <v>0</v>
      </c>
      <c r="I77" s="133" t="s">
        <v>668</v>
      </c>
      <c r="J77" s="133"/>
      <c r="K77" s="133"/>
      <c r="L77" s="133"/>
    </row>
    <row r="78" spans="2:12" ht="15" customHeight="1" x14ac:dyDescent="0.25">
      <c r="B78" s="19"/>
      <c r="C78" s="10"/>
    </row>
    <row r="79" spans="2:12" x14ac:dyDescent="0.25">
      <c r="B79" s="76" t="s">
        <v>15</v>
      </c>
      <c r="C79" s="82"/>
    </row>
    <row r="80" spans="2:12" ht="15" customHeight="1" x14ac:dyDescent="0.25">
      <c r="B80" s="24" t="s">
        <v>684</v>
      </c>
      <c r="C80" s="82"/>
    </row>
    <row r="81" spans="2:3" x14ac:dyDescent="0.25">
      <c r="B81" s="24" t="s">
        <v>685</v>
      </c>
      <c r="C81" s="82"/>
    </row>
    <row r="82" spans="2:3" x14ac:dyDescent="0.25">
      <c r="B82" s="24" t="s">
        <v>686</v>
      </c>
      <c r="C82" s="82"/>
    </row>
    <row r="83" spans="2:3" x14ac:dyDescent="0.25">
      <c r="B83" s="24" t="s">
        <v>687</v>
      </c>
      <c r="C83" s="82"/>
    </row>
    <row r="84" spans="2:3" x14ac:dyDescent="0.25">
      <c r="B84" s="24" t="s">
        <v>688</v>
      </c>
      <c r="C84" s="82"/>
    </row>
    <row r="85" spans="2:3" x14ac:dyDescent="0.25">
      <c r="B85" s="77" t="s">
        <v>16</v>
      </c>
      <c r="C85" s="82"/>
    </row>
    <row r="86" spans="2:3" x14ac:dyDescent="0.25">
      <c r="B86" s="24" t="s">
        <v>689</v>
      </c>
      <c r="C86" s="82"/>
    </row>
    <row r="87" spans="2:3" x14ac:dyDescent="0.25">
      <c r="B87" s="123" t="s">
        <v>708</v>
      </c>
      <c r="C87" s="82"/>
    </row>
    <row r="88" spans="2:3" x14ac:dyDescent="0.25">
      <c r="B88" s="123" t="s">
        <v>709</v>
      </c>
      <c r="C88" s="82"/>
    </row>
  </sheetData>
  <sheetProtection algorithmName="SHA-512" hashValue="xn+MgleVboKmRpMJKUSBA1GpcDcq4s8ikhhzIwwKlwY2ZckSeK6i48Nvv78oTz38C882Gimrv09Ge3KTii4m6w==" saltValue="eWu5FKkaw+E1qxygxDJsnA==" spinCount="100000" sheet="1" selectLockedCells="1"/>
  <mergeCells count="3">
    <mergeCell ref="B75:C75"/>
    <mergeCell ref="I77:L77"/>
    <mergeCell ref="B5:G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C11BB-88DB-46F4-97E5-7B56F5CEC634}">
  <dimension ref="A1:L91"/>
  <sheetViews>
    <sheetView workbookViewId="0">
      <selection activeCell="C90" sqref="C90"/>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45" x14ac:dyDescent="0.25">
      <c r="A10" s="4" t="s">
        <v>77</v>
      </c>
      <c r="B10" s="11" t="s">
        <v>78</v>
      </c>
      <c r="C10" s="6" t="s">
        <v>8</v>
      </c>
      <c r="D10" s="5" t="s">
        <v>2</v>
      </c>
      <c r="E10" s="5" t="s">
        <v>5</v>
      </c>
      <c r="F10" s="6" t="s">
        <v>9</v>
      </c>
      <c r="G10" s="5" t="s">
        <v>6</v>
      </c>
      <c r="H10" s="5" t="s">
        <v>3</v>
      </c>
    </row>
    <row r="11" spans="1:8" ht="78.75" customHeight="1" x14ac:dyDescent="0.25">
      <c r="A11" s="4"/>
      <c r="B11" s="34" t="s">
        <v>640</v>
      </c>
      <c r="C11" s="49" t="s">
        <v>641</v>
      </c>
      <c r="D11" s="39">
        <v>50</v>
      </c>
      <c r="E11" s="79"/>
      <c r="F11" s="80"/>
      <c r="G11" s="46">
        <f>((1-E11)*F11)</f>
        <v>0</v>
      </c>
      <c r="H11" s="46">
        <f>(D11*G11)</f>
        <v>0</v>
      </c>
    </row>
    <row r="12" spans="1:8" ht="60" customHeight="1" x14ac:dyDescent="0.25">
      <c r="B12" s="40" t="s">
        <v>278</v>
      </c>
      <c r="C12" s="9" t="s">
        <v>209</v>
      </c>
      <c r="D12" s="39">
        <v>50</v>
      </c>
      <c r="E12" s="79"/>
      <c r="F12" s="80"/>
      <c r="G12" s="46">
        <f t="shared" ref="G12:G75" si="0">((1-E12)*F12)</f>
        <v>0</v>
      </c>
      <c r="H12" s="46">
        <f t="shared" ref="H12:H75" si="1">(D12*G12)</f>
        <v>0</v>
      </c>
    </row>
    <row r="13" spans="1:8" ht="65.25" customHeight="1" x14ac:dyDescent="0.25">
      <c r="B13" s="20" t="s">
        <v>326</v>
      </c>
      <c r="C13" s="9" t="s">
        <v>327</v>
      </c>
      <c r="D13" s="39">
        <v>50</v>
      </c>
      <c r="E13" s="79"/>
      <c r="F13" s="80"/>
      <c r="G13" s="46">
        <f t="shared" si="0"/>
        <v>0</v>
      </c>
      <c r="H13" s="46">
        <f t="shared" si="1"/>
        <v>0</v>
      </c>
    </row>
    <row r="14" spans="1:8" ht="102.75" customHeight="1" x14ac:dyDescent="0.25">
      <c r="B14" s="48" t="s">
        <v>648</v>
      </c>
      <c r="C14" s="9" t="s">
        <v>604</v>
      </c>
      <c r="D14" s="39">
        <v>50</v>
      </c>
      <c r="E14" s="79"/>
      <c r="F14" s="80"/>
      <c r="G14" s="46">
        <f t="shared" si="0"/>
        <v>0</v>
      </c>
      <c r="H14" s="46">
        <f t="shared" si="1"/>
        <v>0</v>
      </c>
    </row>
    <row r="15" spans="1:8" ht="106.5" customHeight="1" x14ac:dyDescent="0.25">
      <c r="B15" s="48" t="s">
        <v>649</v>
      </c>
      <c r="C15" s="9" t="s">
        <v>605</v>
      </c>
      <c r="D15" s="39">
        <v>50</v>
      </c>
      <c r="E15" s="79"/>
      <c r="F15" s="80"/>
      <c r="G15" s="46">
        <f t="shared" si="0"/>
        <v>0</v>
      </c>
      <c r="H15" s="46">
        <f t="shared" si="1"/>
        <v>0</v>
      </c>
    </row>
    <row r="16" spans="1:8" ht="120.75" customHeight="1" x14ac:dyDescent="0.25">
      <c r="B16" s="48" t="s">
        <v>650</v>
      </c>
      <c r="C16" s="9" t="s">
        <v>627</v>
      </c>
      <c r="D16" s="39">
        <v>50</v>
      </c>
      <c r="E16" s="79"/>
      <c r="F16" s="80"/>
      <c r="G16" s="46">
        <f t="shared" si="0"/>
        <v>0</v>
      </c>
      <c r="H16" s="46">
        <f t="shared" si="1"/>
        <v>0</v>
      </c>
    </row>
    <row r="17" spans="2:8" ht="117.75" customHeight="1" x14ac:dyDescent="0.25">
      <c r="B17" s="48" t="s">
        <v>651</v>
      </c>
      <c r="C17" s="9" t="s">
        <v>628</v>
      </c>
      <c r="D17" s="39">
        <v>50</v>
      </c>
      <c r="E17" s="79"/>
      <c r="F17" s="80"/>
      <c r="G17" s="46">
        <f t="shared" si="0"/>
        <v>0</v>
      </c>
      <c r="H17" s="46">
        <f t="shared" si="1"/>
        <v>0</v>
      </c>
    </row>
    <row r="18" spans="2:8" ht="77.25" customHeight="1" x14ac:dyDescent="0.25">
      <c r="B18" s="34" t="s">
        <v>652</v>
      </c>
      <c r="C18" s="30" t="s">
        <v>595</v>
      </c>
      <c r="D18" s="39">
        <v>50</v>
      </c>
      <c r="E18" s="79"/>
      <c r="F18" s="80"/>
      <c r="G18" s="46">
        <f t="shared" si="0"/>
        <v>0</v>
      </c>
      <c r="H18" s="46">
        <f t="shared" si="1"/>
        <v>0</v>
      </c>
    </row>
    <row r="19" spans="2:8" ht="75" customHeight="1" x14ac:dyDescent="0.25">
      <c r="B19" s="48" t="s">
        <v>598</v>
      </c>
      <c r="C19" s="30" t="s">
        <v>597</v>
      </c>
      <c r="D19" s="39">
        <v>50</v>
      </c>
      <c r="E19" s="79"/>
      <c r="F19" s="80"/>
      <c r="G19" s="46">
        <f t="shared" si="0"/>
        <v>0</v>
      </c>
      <c r="H19" s="46">
        <f t="shared" si="1"/>
        <v>0</v>
      </c>
    </row>
    <row r="20" spans="2:8" ht="87" customHeight="1" x14ac:dyDescent="0.25">
      <c r="B20" s="48" t="s">
        <v>622</v>
      </c>
      <c r="C20" s="30" t="s">
        <v>623</v>
      </c>
      <c r="D20" s="39">
        <v>50</v>
      </c>
      <c r="E20" s="79"/>
      <c r="F20" s="80"/>
      <c r="G20" s="46">
        <f t="shared" si="0"/>
        <v>0</v>
      </c>
      <c r="H20" s="46">
        <f t="shared" si="1"/>
        <v>0</v>
      </c>
    </row>
    <row r="21" spans="2:8" ht="90.75" customHeight="1" x14ac:dyDescent="0.25">
      <c r="B21" s="48" t="s">
        <v>625</v>
      </c>
      <c r="C21" s="30" t="s">
        <v>624</v>
      </c>
      <c r="D21" s="39">
        <v>50</v>
      </c>
      <c r="E21" s="79"/>
      <c r="F21" s="80"/>
      <c r="G21" s="46">
        <f t="shared" si="0"/>
        <v>0</v>
      </c>
      <c r="H21" s="46">
        <f t="shared" si="1"/>
        <v>0</v>
      </c>
    </row>
    <row r="22" spans="2:8" ht="117.75" customHeight="1" x14ac:dyDescent="0.25">
      <c r="B22" s="48" t="s">
        <v>653</v>
      </c>
      <c r="C22" s="30" t="s">
        <v>643</v>
      </c>
      <c r="D22" s="39">
        <v>50</v>
      </c>
      <c r="E22" s="79"/>
      <c r="F22" s="80"/>
      <c r="G22" s="46">
        <f t="shared" si="0"/>
        <v>0</v>
      </c>
      <c r="H22" s="46">
        <f t="shared" si="1"/>
        <v>0</v>
      </c>
    </row>
    <row r="23" spans="2:8" ht="106.5" customHeight="1" x14ac:dyDescent="0.25">
      <c r="B23" s="48" t="s">
        <v>654</v>
      </c>
      <c r="C23" s="30" t="s">
        <v>644</v>
      </c>
      <c r="D23" s="39">
        <v>50</v>
      </c>
      <c r="E23" s="79"/>
      <c r="F23" s="80"/>
      <c r="G23" s="46">
        <f t="shared" si="0"/>
        <v>0</v>
      </c>
      <c r="H23" s="46">
        <f t="shared" si="1"/>
        <v>0</v>
      </c>
    </row>
    <row r="24" spans="2:8" ht="108" customHeight="1" x14ac:dyDescent="0.25">
      <c r="B24" s="53" t="s">
        <v>336</v>
      </c>
      <c r="C24" s="30" t="s">
        <v>603</v>
      </c>
      <c r="D24" s="39">
        <v>50</v>
      </c>
      <c r="E24" s="79"/>
      <c r="F24" s="80"/>
      <c r="G24" s="46">
        <f t="shared" si="0"/>
        <v>0</v>
      </c>
      <c r="H24" s="46">
        <f t="shared" si="1"/>
        <v>0</v>
      </c>
    </row>
    <row r="25" spans="2:8" ht="93.75" customHeight="1" x14ac:dyDescent="0.25">
      <c r="B25" s="20" t="s">
        <v>602</v>
      </c>
      <c r="C25" s="30" t="s">
        <v>601</v>
      </c>
      <c r="D25" s="39">
        <v>50</v>
      </c>
      <c r="E25" s="79"/>
      <c r="F25" s="80"/>
      <c r="G25" s="46">
        <f t="shared" si="0"/>
        <v>0</v>
      </c>
      <c r="H25" s="46">
        <f t="shared" si="1"/>
        <v>0</v>
      </c>
    </row>
    <row r="26" spans="2:8" ht="92.25" customHeight="1" x14ac:dyDescent="0.25">
      <c r="B26" s="20" t="s">
        <v>329</v>
      </c>
      <c r="C26" s="30" t="s">
        <v>328</v>
      </c>
      <c r="D26" s="39">
        <v>50</v>
      </c>
      <c r="E26" s="79"/>
      <c r="F26" s="80"/>
      <c r="G26" s="46">
        <f t="shared" si="0"/>
        <v>0</v>
      </c>
      <c r="H26" s="46">
        <f t="shared" si="1"/>
        <v>0</v>
      </c>
    </row>
    <row r="27" spans="2:8" ht="108" customHeight="1" x14ac:dyDescent="0.25">
      <c r="B27" s="21" t="s">
        <v>630</v>
      </c>
      <c r="C27" s="30" t="s">
        <v>330</v>
      </c>
      <c r="D27" s="39">
        <v>50</v>
      </c>
      <c r="E27" s="79"/>
      <c r="F27" s="80"/>
      <c r="G27" s="46">
        <f t="shared" si="0"/>
        <v>0</v>
      </c>
      <c r="H27" s="46">
        <f t="shared" si="1"/>
        <v>0</v>
      </c>
    </row>
    <row r="28" spans="2:8" ht="133.5" customHeight="1" x14ac:dyDescent="0.25">
      <c r="B28" s="48" t="s">
        <v>642</v>
      </c>
      <c r="C28" s="30" t="s">
        <v>635</v>
      </c>
      <c r="D28" s="39">
        <v>50</v>
      </c>
      <c r="E28" s="79"/>
      <c r="F28" s="80"/>
      <c r="G28" s="46">
        <f t="shared" si="0"/>
        <v>0</v>
      </c>
      <c r="H28" s="46">
        <f t="shared" si="1"/>
        <v>0</v>
      </c>
    </row>
    <row r="29" spans="2:8" ht="64.5" customHeight="1" x14ac:dyDescent="0.25">
      <c r="B29" s="48" t="s">
        <v>607</v>
      </c>
      <c r="C29" s="49" t="s">
        <v>606</v>
      </c>
      <c r="D29" s="39">
        <v>50</v>
      </c>
      <c r="E29" s="79"/>
      <c r="F29" s="80"/>
      <c r="G29" s="46">
        <f t="shared" si="0"/>
        <v>0</v>
      </c>
      <c r="H29" s="46">
        <f t="shared" si="1"/>
        <v>0</v>
      </c>
    </row>
    <row r="30" spans="2:8" ht="106.5" customHeight="1" x14ac:dyDescent="0.25">
      <c r="B30" s="48" t="s">
        <v>633</v>
      </c>
      <c r="C30" s="49" t="s">
        <v>632</v>
      </c>
      <c r="D30" s="39">
        <v>50</v>
      </c>
      <c r="E30" s="79"/>
      <c r="F30" s="80"/>
      <c r="G30" s="46">
        <f t="shared" si="0"/>
        <v>0</v>
      </c>
      <c r="H30" s="46">
        <f t="shared" si="1"/>
        <v>0</v>
      </c>
    </row>
    <row r="31" spans="2:8" ht="105.75" customHeight="1" x14ac:dyDescent="0.25">
      <c r="B31" s="50" t="s">
        <v>618</v>
      </c>
      <c r="C31" s="49" t="s">
        <v>612</v>
      </c>
      <c r="D31" s="39">
        <v>50</v>
      </c>
      <c r="E31" s="79"/>
      <c r="F31" s="80"/>
      <c r="G31" s="46">
        <f t="shared" si="0"/>
        <v>0</v>
      </c>
      <c r="H31" s="46">
        <f t="shared" si="1"/>
        <v>0</v>
      </c>
    </row>
    <row r="32" spans="2:8" ht="110.25" customHeight="1" x14ac:dyDescent="0.25">
      <c r="B32" s="52" t="s">
        <v>614</v>
      </c>
      <c r="C32" s="49" t="s">
        <v>615</v>
      </c>
      <c r="D32" s="39">
        <v>50</v>
      </c>
      <c r="E32" s="79"/>
      <c r="F32" s="80"/>
      <c r="G32" s="46">
        <f t="shared" si="0"/>
        <v>0</v>
      </c>
      <c r="H32" s="46">
        <f t="shared" si="1"/>
        <v>0</v>
      </c>
    </row>
    <row r="33" spans="2:8" ht="105" customHeight="1" x14ac:dyDescent="0.25">
      <c r="B33" s="48" t="s">
        <v>638</v>
      </c>
      <c r="C33" s="30" t="s">
        <v>637</v>
      </c>
      <c r="D33" s="39">
        <v>50</v>
      </c>
      <c r="E33" s="79"/>
      <c r="F33" s="80"/>
      <c r="G33" s="46">
        <f t="shared" si="0"/>
        <v>0</v>
      </c>
      <c r="H33" s="46">
        <f t="shared" si="1"/>
        <v>0</v>
      </c>
    </row>
    <row r="34" spans="2:8" ht="60.75" customHeight="1" x14ac:dyDescent="0.25">
      <c r="B34" s="48" t="s">
        <v>655</v>
      </c>
      <c r="C34" s="30">
        <v>8290</v>
      </c>
      <c r="D34" s="39">
        <v>50</v>
      </c>
      <c r="E34" s="79"/>
      <c r="F34" s="80"/>
      <c r="G34" s="46">
        <f t="shared" si="0"/>
        <v>0</v>
      </c>
      <c r="H34" s="46">
        <f t="shared" si="1"/>
        <v>0</v>
      </c>
    </row>
    <row r="35" spans="2:8" ht="105.75" customHeight="1" x14ac:dyDescent="0.25">
      <c r="B35" s="48" t="s">
        <v>619</v>
      </c>
      <c r="C35" s="30" t="s">
        <v>620</v>
      </c>
      <c r="D35" s="39">
        <v>50</v>
      </c>
      <c r="E35" s="79"/>
      <c r="F35" s="80"/>
      <c r="G35" s="46">
        <f t="shared" si="0"/>
        <v>0</v>
      </c>
      <c r="H35" s="46">
        <f t="shared" si="1"/>
        <v>0</v>
      </c>
    </row>
    <row r="36" spans="2:8" ht="75.75" customHeight="1" x14ac:dyDescent="0.25">
      <c r="B36" s="48" t="s">
        <v>621</v>
      </c>
      <c r="C36" s="30">
        <v>8361</v>
      </c>
      <c r="D36" s="39">
        <v>50</v>
      </c>
      <c r="E36" s="79"/>
      <c r="F36" s="80"/>
      <c r="G36" s="46">
        <f t="shared" si="0"/>
        <v>0</v>
      </c>
      <c r="H36" s="46">
        <f t="shared" si="1"/>
        <v>0</v>
      </c>
    </row>
    <row r="37" spans="2:8" ht="79.5" customHeight="1" x14ac:dyDescent="0.25">
      <c r="B37" s="48" t="s">
        <v>626</v>
      </c>
      <c r="C37" s="30">
        <v>8362</v>
      </c>
      <c r="D37" s="39">
        <v>50</v>
      </c>
      <c r="E37" s="79"/>
      <c r="F37" s="80"/>
      <c r="G37" s="46">
        <f t="shared" si="0"/>
        <v>0</v>
      </c>
      <c r="H37" s="46">
        <f t="shared" si="1"/>
        <v>0</v>
      </c>
    </row>
    <row r="38" spans="2:8" ht="78" customHeight="1" x14ac:dyDescent="0.25">
      <c r="B38" s="34" t="s">
        <v>279</v>
      </c>
      <c r="C38" s="30">
        <v>8372</v>
      </c>
      <c r="D38" s="39">
        <v>50</v>
      </c>
      <c r="E38" s="79"/>
      <c r="F38" s="80"/>
      <c r="G38" s="46">
        <f t="shared" si="0"/>
        <v>0</v>
      </c>
      <c r="H38" s="46">
        <f t="shared" si="1"/>
        <v>0</v>
      </c>
    </row>
    <row r="39" spans="2:8" ht="78.75" customHeight="1" x14ac:dyDescent="0.25">
      <c r="B39" s="34" t="s">
        <v>585</v>
      </c>
      <c r="C39" s="30">
        <v>8371</v>
      </c>
      <c r="D39" s="39">
        <v>50</v>
      </c>
      <c r="E39" s="79"/>
      <c r="F39" s="80"/>
      <c r="G39" s="46">
        <f t="shared" si="0"/>
        <v>0</v>
      </c>
      <c r="H39" s="46">
        <f t="shared" si="1"/>
        <v>0</v>
      </c>
    </row>
    <row r="40" spans="2:8" ht="105" customHeight="1" x14ac:dyDescent="0.25">
      <c r="B40" s="34" t="s">
        <v>331</v>
      </c>
      <c r="C40" s="30" t="s">
        <v>210</v>
      </c>
      <c r="D40" s="39">
        <v>50</v>
      </c>
      <c r="E40" s="79"/>
      <c r="F40" s="80"/>
      <c r="G40" s="46">
        <f t="shared" si="0"/>
        <v>0</v>
      </c>
      <c r="H40" s="46">
        <f t="shared" si="1"/>
        <v>0</v>
      </c>
    </row>
    <row r="41" spans="2:8" ht="107.25" customHeight="1" x14ac:dyDescent="0.25">
      <c r="B41" s="34" t="s">
        <v>332</v>
      </c>
      <c r="C41" s="9" t="s">
        <v>211</v>
      </c>
      <c r="D41" s="39">
        <v>50</v>
      </c>
      <c r="E41" s="79"/>
      <c r="F41" s="80"/>
      <c r="G41" s="46">
        <f t="shared" si="0"/>
        <v>0</v>
      </c>
      <c r="H41" s="46">
        <f t="shared" si="1"/>
        <v>0</v>
      </c>
    </row>
    <row r="42" spans="2:8" ht="102" customHeight="1" x14ac:dyDescent="0.25">
      <c r="B42" s="48" t="s">
        <v>656</v>
      </c>
      <c r="C42" s="9">
        <v>8213</v>
      </c>
      <c r="D42" s="25"/>
      <c r="E42" s="87"/>
      <c r="F42" s="80"/>
      <c r="G42" s="46">
        <f t="shared" si="0"/>
        <v>0</v>
      </c>
      <c r="H42" s="46">
        <f t="shared" si="1"/>
        <v>0</v>
      </c>
    </row>
    <row r="43" spans="2:8" ht="108" customHeight="1" x14ac:dyDescent="0.25">
      <c r="B43" s="48" t="s">
        <v>657</v>
      </c>
      <c r="C43" s="9">
        <v>8203</v>
      </c>
      <c r="D43" s="39">
        <v>50</v>
      </c>
      <c r="E43" s="79"/>
      <c r="F43" s="80"/>
      <c r="G43" s="46">
        <f t="shared" si="0"/>
        <v>0</v>
      </c>
      <c r="H43" s="46">
        <f t="shared" si="1"/>
        <v>0</v>
      </c>
    </row>
    <row r="44" spans="2:8" ht="120.75" customHeight="1" x14ac:dyDescent="0.25">
      <c r="B44" s="48" t="s">
        <v>658</v>
      </c>
      <c r="C44" s="9">
        <v>8671</v>
      </c>
      <c r="D44" s="39">
        <v>50</v>
      </c>
      <c r="E44" s="79"/>
      <c r="F44" s="80"/>
      <c r="G44" s="46">
        <f t="shared" si="0"/>
        <v>0</v>
      </c>
      <c r="H44" s="46">
        <f t="shared" si="1"/>
        <v>0</v>
      </c>
    </row>
    <row r="45" spans="2:8" ht="118.5" customHeight="1" x14ac:dyDescent="0.25">
      <c r="B45" s="48" t="s">
        <v>659</v>
      </c>
      <c r="C45" s="9">
        <v>8676</v>
      </c>
      <c r="D45" s="39">
        <v>50</v>
      </c>
      <c r="E45" s="79"/>
      <c r="F45" s="80"/>
      <c r="G45" s="46">
        <f t="shared" si="0"/>
        <v>0</v>
      </c>
      <c r="H45" s="46">
        <f t="shared" si="1"/>
        <v>0</v>
      </c>
    </row>
    <row r="46" spans="2:8" ht="76.5" customHeight="1" x14ac:dyDescent="0.25">
      <c r="B46" s="34" t="s">
        <v>660</v>
      </c>
      <c r="C46" s="30">
        <v>8705</v>
      </c>
      <c r="D46" s="39">
        <v>50</v>
      </c>
      <c r="E46" s="79"/>
      <c r="F46" s="80"/>
      <c r="G46" s="46">
        <f t="shared" si="0"/>
        <v>0</v>
      </c>
      <c r="H46" s="46">
        <f t="shared" si="1"/>
        <v>0</v>
      </c>
    </row>
    <row r="47" spans="2:8" ht="77.25" customHeight="1" x14ac:dyDescent="0.25">
      <c r="B47" s="48" t="s">
        <v>596</v>
      </c>
      <c r="C47" s="30">
        <v>8715</v>
      </c>
      <c r="D47" s="39">
        <v>50</v>
      </c>
      <c r="E47" s="79"/>
      <c r="F47" s="80"/>
      <c r="G47" s="46">
        <f t="shared" si="0"/>
        <v>0</v>
      </c>
      <c r="H47" s="46">
        <f t="shared" si="1"/>
        <v>0</v>
      </c>
    </row>
    <row r="48" spans="2:8" ht="77.25" customHeight="1" x14ac:dyDescent="0.25">
      <c r="B48" s="40" t="s">
        <v>639</v>
      </c>
      <c r="C48" s="49">
        <v>8134</v>
      </c>
      <c r="D48" s="39">
        <v>50</v>
      </c>
      <c r="E48" s="79"/>
      <c r="F48" s="80"/>
      <c r="G48" s="46">
        <f t="shared" si="0"/>
        <v>0</v>
      </c>
      <c r="H48" s="46">
        <f t="shared" si="1"/>
        <v>0</v>
      </c>
    </row>
    <row r="49" spans="2:8" ht="108" customHeight="1" x14ac:dyDescent="0.25">
      <c r="B49" s="20" t="s">
        <v>661</v>
      </c>
      <c r="C49" s="30" t="s">
        <v>333</v>
      </c>
      <c r="D49" s="39">
        <v>50</v>
      </c>
      <c r="E49" s="79"/>
      <c r="F49" s="80"/>
      <c r="G49" s="46">
        <f t="shared" si="0"/>
        <v>0</v>
      </c>
      <c r="H49" s="46">
        <f t="shared" si="1"/>
        <v>0</v>
      </c>
    </row>
    <row r="50" spans="2:8" ht="110.25" customHeight="1" x14ac:dyDescent="0.25">
      <c r="B50" s="21" t="s">
        <v>662</v>
      </c>
      <c r="C50" s="30" t="s">
        <v>334</v>
      </c>
      <c r="D50" s="39">
        <v>50</v>
      </c>
      <c r="E50" s="79"/>
      <c r="F50" s="80"/>
      <c r="G50" s="46">
        <f t="shared" si="0"/>
        <v>0</v>
      </c>
      <c r="H50" s="46">
        <f t="shared" si="1"/>
        <v>0</v>
      </c>
    </row>
    <row r="51" spans="2:8" ht="125.25" customHeight="1" x14ac:dyDescent="0.25">
      <c r="B51" s="48" t="s">
        <v>663</v>
      </c>
      <c r="C51" s="30">
        <v>8731</v>
      </c>
      <c r="D51" s="39">
        <v>50</v>
      </c>
      <c r="E51" s="79"/>
      <c r="F51" s="80"/>
      <c r="G51" s="46">
        <f t="shared" si="0"/>
        <v>0</v>
      </c>
      <c r="H51" s="46">
        <f t="shared" si="1"/>
        <v>0</v>
      </c>
    </row>
    <row r="52" spans="2:8" ht="110.25" customHeight="1" x14ac:dyDescent="0.25">
      <c r="B52" s="48" t="s">
        <v>664</v>
      </c>
      <c r="C52" s="30">
        <v>8741</v>
      </c>
      <c r="D52" s="39">
        <v>50</v>
      </c>
      <c r="E52" s="79"/>
      <c r="F52" s="80"/>
      <c r="G52" s="46">
        <f t="shared" si="0"/>
        <v>0</v>
      </c>
      <c r="H52" s="46">
        <f t="shared" si="1"/>
        <v>0</v>
      </c>
    </row>
    <row r="53" spans="2:8" ht="91.5" customHeight="1" x14ac:dyDescent="0.25">
      <c r="B53" s="40" t="s">
        <v>335</v>
      </c>
      <c r="C53" s="30">
        <v>227</v>
      </c>
      <c r="D53" s="39">
        <v>50</v>
      </c>
      <c r="E53" s="79"/>
      <c r="F53" s="80"/>
      <c r="G53" s="46">
        <f t="shared" si="0"/>
        <v>0</v>
      </c>
      <c r="H53" s="46">
        <f t="shared" si="1"/>
        <v>0</v>
      </c>
    </row>
    <row r="54" spans="2:8" ht="107.25" customHeight="1" x14ac:dyDescent="0.25">
      <c r="B54" s="20" t="s">
        <v>593</v>
      </c>
      <c r="C54" s="30" t="s">
        <v>592</v>
      </c>
      <c r="D54" s="39">
        <v>50</v>
      </c>
      <c r="E54" s="79"/>
      <c r="F54" s="80"/>
      <c r="G54" s="46">
        <f t="shared" si="0"/>
        <v>0</v>
      </c>
      <c r="H54" s="46">
        <f t="shared" si="1"/>
        <v>0</v>
      </c>
    </row>
    <row r="55" spans="2:8" ht="91.5" customHeight="1" x14ac:dyDescent="0.25">
      <c r="B55" s="20" t="s">
        <v>616</v>
      </c>
      <c r="C55" s="30">
        <v>8829</v>
      </c>
      <c r="D55" s="39">
        <v>50</v>
      </c>
      <c r="E55" s="79"/>
      <c r="F55" s="80"/>
      <c r="G55" s="46">
        <f t="shared" si="0"/>
        <v>0</v>
      </c>
      <c r="H55" s="46">
        <f t="shared" si="1"/>
        <v>0</v>
      </c>
    </row>
    <row r="56" spans="2:8" ht="57.75" customHeight="1" x14ac:dyDescent="0.25">
      <c r="B56" s="48" t="s">
        <v>608</v>
      </c>
      <c r="C56" s="49">
        <v>8664</v>
      </c>
      <c r="D56" s="39">
        <v>50</v>
      </c>
      <c r="E56" s="79"/>
      <c r="F56" s="80"/>
      <c r="G56" s="46">
        <f t="shared" si="0"/>
        <v>0</v>
      </c>
      <c r="H56" s="46">
        <f t="shared" si="1"/>
        <v>0</v>
      </c>
    </row>
    <row r="57" spans="2:8" ht="104.25" customHeight="1" x14ac:dyDescent="0.25">
      <c r="B57" s="48" t="s">
        <v>631</v>
      </c>
      <c r="C57" s="49">
        <v>8665</v>
      </c>
      <c r="D57" s="39">
        <v>50</v>
      </c>
      <c r="E57" s="79"/>
      <c r="F57" s="80"/>
      <c r="G57" s="46">
        <f t="shared" si="0"/>
        <v>0</v>
      </c>
      <c r="H57" s="46">
        <f t="shared" si="1"/>
        <v>0</v>
      </c>
    </row>
    <row r="58" spans="2:8" ht="104.25" customHeight="1" x14ac:dyDescent="0.25">
      <c r="B58" s="51" t="s">
        <v>617</v>
      </c>
      <c r="C58" s="49">
        <v>8230</v>
      </c>
      <c r="D58" s="39">
        <v>50</v>
      </c>
      <c r="E58" s="79"/>
      <c r="F58" s="80"/>
      <c r="G58" s="46">
        <f t="shared" si="0"/>
        <v>0</v>
      </c>
      <c r="H58" s="46">
        <f t="shared" si="1"/>
        <v>0</v>
      </c>
    </row>
    <row r="59" spans="2:8" ht="109.5" customHeight="1" x14ac:dyDescent="0.25">
      <c r="B59" s="48" t="s">
        <v>613</v>
      </c>
      <c r="C59" s="49">
        <v>8235</v>
      </c>
      <c r="D59" s="39">
        <v>50</v>
      </c>
      <c r="E59" s="79"/>
      <c r="F59" s="80"/>
      <c r="G59" s="46">
        <f t="shared" si="0"/>
        <v>0</v>
      </c>
      <c r="H59" s="46">
        <f t="shared" si="1"/>
        <v>0</v>
      </c>
    </row>
    <row r="60" spans="2:8" ht="107.25" customHeight="1" x14ac:dyDescent="0.25">
      <c r="B60" s="21" t="s">
        <v>629</v>
      </c>
      <c r="C60" s="30">
        <v>8666</v>
      </c>
      <c r="D60" s="39">
        <v>50</v>
      </c>
      <c r="E60" s="79"/>
      <c r="F60" s="80"/>
      <c r="G60" s="46">
        <f t="shared" si="0"/>
        <v>0</v>
      </c>
      <c r="H60" s="46">
        <f t="shared" si="1"/>
        <v>0</v>
      </c>
    </row>
    <row r="61" spans="2:8" ht="135" customHeight="1" x14ac:dyDescent="0.25">
      <c r="B61" s="48" t="s">
        <v>634</v>
      </c>
      <c r="C61" s="30">
        <v>8831</v>
      </c>
      <c r="D61" s="39">
        <v>50</v>
      </c>
      <c r="E61" s="79"/>
      <c r="F61" s="80"/>
      <c r="G61" s="46">
        <f t="shared" si="0"/>
        <v>0</v>
      </c>
      <c r="H61" s="46">
        <f t="shared" si="1"/>
        <v>0</v>
      </c>
    </row>
    <row r="62" spans="2:8" ht="89.25" customHeight="1" x14ac:dyDescent="0.25">
      <c r="B62" s="48" t="s">
        <v>636</v>
      </c>
      <c r="C62" s="30">
        <v>8836</v>
      </c>
      <c r="D62" s="39">
        <v>50</v>
      </c>
      <c r="E62" s="79"/>
      <c r="F62" s="80"/>
      <c r="G62" s="46">
        <f t="shared" si="0"/>
        <v>0</v>
      </c>
      <c r="H62" s="46">
        <f t="shared" si="1"/>
        <v>0</v>
      </c>
    </row>
    <row r="63" spans="2:8" ht="91.5" customHeight="1" x14ac:dyDescent="0.25">
      <c r="B63" s="20" t="s">
        <v>600</v>
      </c>
      <c r="C63" s="30" t="s">
        <v>599</v>
      </c>
      <c r="D63" s="39">
        <v>50</v>
      </c>
      <c r="E63" s="79"/>
      <c r="F63" s="80"/>
      <c r="G63" s="46">
        <f t="shared" si="0"/>
        <v>0</v>
      </c>
      <c r="H63" s="46">
        <f t="shared" si="1"/>
        <v>0</v>
      </c>
    </row>
    <row r="64" spans="2:8" ht="112.5" customHeight="1" x14ac:dyDescent="0.25">
      <c r="B64" s="20" t="s">
        <v>337</v>
      </c>
      <c r="C64" s="30">
        <v>8846</v>
      </c>
      <c r="D64" s="39">
        <v>50</v>
      </c>
      <c r="E64" s="79"/>
      <c r="F64" s="80"/>
      <c r="G64" s="46">
        <f t="shared" si="0"/>
        <v>0</v>
      </c>
      <c r="H64" s="46">
        <f t="shared" si="1"/>
        <v>0</v>
      </c>
    </row>
    <row r="65" spans="2:12" ht="95.25" customHeight="1" x14ac:dyDescent="0.25">
      <c r="B65" s="20" t="s">
        <v>339</v>
      </c>
      <c r="C65" s="30">
        <v>8842</v>
      </c>
      <c r="D65" s="39">
        <v>50</v>
      </c>
      <c r="E65" s="79"/>
      <c r="F65" s="80"/>
      <c r="G65" s="46">
        <f t="shared" si="0"/>
        <v>0</v>
      </c>
      <c r="H65" s="46">
        <f t="shared" si="1"/>
        <v>0</v>
      </c>
    </row>
    <row r="66" spans="2:12" ht="33" customHeight="1" x14ac:dyDescent="0.25">
      <c r="B66" s="22" t="s">
        <v>338</v>
      </c>
      <c r="C66" s="30">
        <v>8146</v>
      </c>
      <c r="D66" s="39">
        <v>50</v>
      </c>
      <c r="E66" s="79"/>
      <c r="F66" s="80"/>
      <c r="G66" s="46">
        <f t="shared" si="0"/>
        <v>0</v>
      </c>
      <c r="H66" s="46">
        <f t="shared" si="1"/>
        <v>0</v>
      </c>
    </row>
    <row r="67" spans="2:12" ht="105.75" customHeight="1" x14ac:dyDescent="0.25">
      <c r="B67" s="20" t="s">
        <v>665</v>
      </c>
      <c r="C67" s="30" t="s">
        <v>340</v>
      </c>
      <c r="D67" s="39">
        <v>50</v>
      </c>
      <c r="E67" s="79"/>
      <c r="F67" s="80"/>
      <c r="G67" s="46">
        <f t="shared" si="0"/>
        <v>0</v>
      </c>
      <c r="H67" s="46">
        <f t="shared" si="1"/>
        <v>0</v>
      </c>
    </row>
    <row r="68" spans="2:12" ht="105.75" customHeight="1" x14ac:dyDescent="0.25">
      <c r="B68" s="21" t="s">
        <v>341</v>
      </c>
      <c r="C68" s="54">
        <v>8245</v>
      </c>
      <c r="D68" s="55">
        <v>50</v>
      </c>
      <c r="E68" s="88"/>
      <c r="F68" s="80"/>
      <c r="G68" s="46">
        <f t="shared" si="0"/>
        <v>0</v>
      </c>
      <c r="H68" s="46">
        <f t="shared" si="1"/>
        <v>0</v>
      </c>
    </row>
    <row r="69" spans="2:12" ht="76.5" customHeight="1" x14ac:dyDescent="0.25">
      <c r="B69" s="34" t="s">
        <v>594</v>
      </c>
      <c r="C69" s="47">
        <v>134</v>
      </c>
      <c r="D69" s="39">
        <v>50</v>
      </c>
      <c r="E69" s="79"/>
      <c r="F69" s="80"/>
      <c r="G69" s="46">
        <f t="shared" si="0"/>
        <v>0</v>
      </c>
      <c r="H69" s="46">
        <f t="shared" si="1"/>
        <v>0</v>
      </c>
    </row>
    <row r="70" spans="2:12" ht="95.25" customHeight="1" x14ac:dyDescent="0.25">
      <c r="B70" s="48" t="s">
        <v>667</v>
      </c>
      <c r="C70" s="30">
        <v>236</v>
      </c>
      <c r="D70" s="39">
        <v>50</v>
      </c>
      <c r="E70" s="79"/>
      <c r="F70" s="80"/>
      <c r="G70" s="46">
        <f t="shared" si="0"/>
        <v>0</v>
      </c>
      <c r="H70" s="46">
        <f t="shared" si="1"/>
        <v>0</v>
      </c>
    </row>
    <row r="71" spans="2:12" ht="92.25" customHeight="1" x14ac:dyDescent="0.25">
      <c r="B71" s="41" t="s">
        <v>666</v>
      </c>
      <c r="C71" s="30">
        <v>736</v>
      </c>
      <c r="D71" s="39">
        <v>50</v>
      </c>
      <c r="E71" s="79"/>
      <c r="F71" s="80"/>
      <c r="G71" s="46">
        <f t="shared" si="0"/>
        <v>0</v>
      </c>
      <c r="H71" s="46">
        <f t="shared" si="1"/>
        <v>0</v>
      </c>
    </row>
    <row r="72" spans="2:12" ht="108.75" customHeight="1" x14ac:dyDescent="0.25">
      <c r="B72" s="48" t="s">
        <v>645</v>
      </c>
      <c r="C72" s="30">
        <v>4665</v>
      </c>
      <c r="D72" s="39">
        <v>50</v>
      </c>
      <c r="E72" s="79"/>
      <c r="F72" s="80"/>
      <c r="G72" s="46">
        <f t="shared" si="0"/>
        <v>0</v>
      </c>
      <c r="H72" s="46">
        <f t="shared" si="1"/>
        <v>0</v>
      </c>
    </row>
    <row r="73" spans="2:12" ht="152.25" customHeight="1" x14ac:dyDescent="0.25">
      <c r="B73" s="48" t="s">
        <v>646</v>
      </c>
      <c r="C73" s="30">
        <v>9820</v>
      </c>
      <c r="D73" s="39">
        <v>50</v>
      </c>
      <c r="E73" s="79"/>
      <c r="F73" s="80"/>
      <c r="G73" s="46">
        <f t="shared" si="0"/>
        <v>0</v>
      </c>
      <c r="H73" s="46">
        <f t="shared" si="1"/>
        <v>0</v>
      </c>
    </row>
    <row r="74" spans="2:12" ht="108" customHeight="1" x14ac:dyDescent="0.25">
      <c r="B74" s="40" t="s">
        <v>647</v>
      </c>
      <c r="C74" s="30">
        <v>4660</v>
      </c>
      <c r="D74" s="39">
        <v>50</v>
      </c>
      <c r="E74" s="79"/>
      <c r="F74" s="80"/>
      <c r="G74" s="46">
        <f t="shared" si="0"/>
        <v>0</v>
      </c>
      <c r="H74" s="46">
        <f t="shared" si="1"/>
        <v>0</v>
      </c>
    </row>
    <row r="75" spans="2:12" ht="131.25" customHeight="1" x14ac:dyDescent="0.25">
      <c r="B75" s="20" t="s">
        <v>342</v>
      </c>
      <c r="C75" s="30">
        <v>6120</v>
      </c>
      <c r="D75" s="39">
        <v>50</v>
      </c>
      <c r="E75" s="79"/>
      <c r="F75" s="80"/>
      <c r="G75" s="46">
        <f t="shared" si="0"/>
        <v>0</v>
      </c>
      <c r="H75" s="46">
        <f t="shared" si="1"/>
        <v>0</v>
      </c>
    </row>
    <row r="76" spans="2:12" ht="123" customHeight="1" x14ac:dyDescent="0.25">
      <c r="B76" s="20" t="s">
        <v>343</v>
      </c>
      <c r="C76" s="30">
        <v>9860</v>
      </c>
      <c r="D76" s="39">
        <v>50</v>
      </c>
      <c r="E76" s="79"/>
      <c r="F76" s="80"/>
      <c r="G76" s="46">
        <f t="shared" ref="G76" si="2">((1-E76)*F76)</f>
        <v>0</v>
      </c>
      <c r="H76" s="46">
        <f t="shared" ref="H76" si="3">(D76*G76)</f>
        <v>0</v>
      </c>
    </row>
    <row r="77" spans="2:12" ht="57.75" customHeight="1" x14ac:dyDescent="0.3">
      <c r="B77" s="8"/>
      <c r="C77" s="10"/>
      <c r="G77" s="60" t="s">
        <v>672</v>
      </c>
      <c r="H77" s="106">
        <f>SUM(H11:H76)</f>
        <v>0</v>
      </c>
    </row>
    <row r="78" spans="2:12" ht="45" customHeight="1" x14ac:dyDescent="0.3">
      <c r="B78" s="134" t="s">
        <v>691</v>
      </c>
      <c r="C78" s="134"/>
      <c r="E78" s="111" t="s">
        <v>697</v>
      </c>
      <c r="G78" s="60"/>
      <c r="H78" s="72"/>
      <c r="I78" s="71"/>
      <c r="J78" s="71"/>
      <c r="K78" s="71"/>
      <c r="L78" s="71"/>
    </row>
    <row r="79" spans="2:12" ht="30" customHeight="1" x14ac:dyDescent="0.3">
      <c r="B79" s="16" t="s">
        <v>131</v>
      </c>
      <c r="C79" s="95"/>
      <c r="E79" s="103">
        <v>50000</v>
      </c>
      <c r="G79" s="93" t="s">
        <v>690</v>
      </c>
      <c r="H79" s="104">
        <f>C79*E79</f>
        <v>0</v>
      </c>
      <c r="I79" s="71"/>
      <c r="J79" s="71"/>
      <c r="K79" s="71"/>
      <c r="L79" s="71"/>
    </row>
    <row r="80" spans="2:12" ht="56.25" customHeight="1" x14ac:dyDescent="0.3">
      <c r="B80" s="16"/>
      <c r="C80" s="73"/>
      <c r="G80" s="60"/>
      <c r="H80" s="105">
        <f>SUM(H77,H79)</f>
        <v>0</v>
      </c>
      <c r="I80" s="133" t="s">
        <v>668</v>
      </c>
      <c r="J80" s="133"/>
      <c r="K80" s="133"/>
      <c r="L80" s="133"/>
    </row>
    <row r="81" spans="2:12" ht="15" customHeight="1" x14ac:dyDescent="0.3">
      <c r="B81" s="16"/>
      <c r="C81" s="73"/>
      <c r="G81" s="60"/>
      <c r="H81" s="72"/>
      <c r="I81" s="71"/>
      <c r="J81" s="71"/>
      <c r="K81" s="71"/>
      <c r="L81" s="71"/>
    </row>
    <row r="82" spans="2:12" x14ac:dyDescent="0.25">
      <c r="B82" s="76" t="s">
        <v>15</v>
      </c>
      <c r="C82" s="82"/>
    </row>
    <row r="83" spans="2:12" x14ac:dyDescent="0.25">
      <c r="B83" s="24" t="s">
        <v>684</v>
      </c>
      <c r="C83" s="82"/>
    </row>
    <row r="84" spans="2:12" x14ac:dyDescent="0.25">
      <c r="B84" s="24" t="s">
        <v>685</v>
      </c>
      <c r="C84" s="82"/>
    </row>
    <row r="85" spans="2:12" x14ac:dyDescent="0.25">
      <c r="B85" s="24" t="s">
        <v>686</v>
      </c>
      <c r="C85" s="82"/>
    </row>
    <row r="86" spans="2:12" ht="15" customHeight="1" x14ac:dyDescent="0.25">
      <c r="B86" s="24" t="s">
        <v>687</v>
      </c>
      <c r="C86" s="82"/>
    </row>
    <row r="87" spans="2:12" x14ac:dyDescent="0.25">
      <c r="B87" s="24" t="s">
        <v>688</v>
      </c>
      <c r="C87" s="82"/>
    </row>
    <row r="88" spans="2:12" x14ac:dyDescent="0.25">
      <c r="B88" s="77" t="s">
        <v>16</v>
      </c>
      <c r="C88" s="82"/>
    </row>
    <row r="89" spans="2:12" x14ac:dyDescent="0.25">
      <c r="B89" s="24" t="s">
        <v>689</v>
      </c>
      <c r="C89" s="82"/>
    </row>
    <row r="90" spans="2:12" x14ac:dyDescent="0.25">
      <c r="B90" s="123" t="s">
        <v>708</v>
      </c>
      <c r="C90" s="82"/>
    </row>
    <row r="91" spans="2:12" x14ac:dyDescent="0.25">
      <c r="B91" s="123" t="s">
        <v>709</v>
      </c>
      <c r="C91" s="82"/>
    </row>
  </sheetData>
  <sheetProtection algorithmName="SHA-512" hashValue="7vcAJOzbFt7fQxgbtgTPhueSLCypF85AXj1sh3pRg3o7a4i3wA9yr7i7H8Ez/PBdbKoTXZY/+akK9CQ5OFpLvw==" saltValue="8nxH7T3IDfNvAGXOPunPmQ==" spinCount="100000" sheet="1" selectLockedCells="1"/>
  <mergeCells count="3">
    <mergeCell ref="B78:C78"/>
    <mergeCell ref="B5:G5"/>
    <mergeCell ref="I80:L8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45DA-4FE0-49EB-A551-653FA40789B1}">
  <dimension ref="A1:L75"/>
  <sheetViews>
    <sheetView workbookViewId="0">
      <selection activeCell="E14" sqref="E14"/>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3">
      <c r="B6" s="67"/>
      <c r="C6" s="67"/>
      <c r="D6" s="67"/>
      <c r="E6" s="67"/>
      <c r="F6" s="67"/>
      <c r="G6" s="67"/>
    </row>
    <row r="7" spans="1:8" ht="18.75" x14ac:dyDescent="0.3">
      <c r="B7" s="3" t="s">
        <v>0</v>
      </c>
      <c r="C7" s="84"/>
      <c r="D7" s="85"/>
      <c r="E7" s="85"/>
    </row>
    <row r="8" spans="1:8" ht="18.75" x14ac:dyDescent="0.3">
      <c r="B8" s="3" t="s">
        <v>717</v>
      </c>
      <c r="C8" s="124"/>
      <c r="D8" s="127"/>
      <c r="E8" s="127"/>
    </row>
    <row r="9" spans="1:8" x14ac:dyDescent="0.25">
      <c r="C9" s="7"/>
    </row>
    <row r="10" spans="1:8" ht="45" x14ac:dyDescent="0.25">
      <c r="A10" s="4" t="s">
        <v>41</v>
      </c>
      <c r="B10" s="4" t="s">
        <v>42</v>
      </c>
      <c r="C10" s="6" t="s">
        <v>8</v>
      </c>
      <c r="D10" s="5" t="s">
        <v>2</v>
      </c>
      <c r="E10" s="5" t="s">
        <v>5</v>
      </c>
      <c r="F10" s="6" t="s">
        <v>9</v>
      </c>
      <c r="G10" s="5" t="s">
        <v>6</v>
      </c>
      <c r="H10" s="5" t="s">
        <v>3</v>
      </c>
    </row>
    <row r="11" spans="1:8" ht="49.5" customHeight="1" x14ac:dyDescent="0.25">
      <c r="A11" s="4"/>
      <c r="B11" s="13" t="s">
        <v>153</v>
      </c>
      <c r="C11" s="12">
        <v>124011</v>
      </c>
      <c r="D11" s="39">
        <v>50</v>
      </c>
      <c r="E11" s="86"/>
      <c r="F11" s="80"/>
      <c r="G11" s="46">
        <f>((1-E11)*F11)</f>
        <v>0</v>
      </c>
      <c r="H11" s="46">
        <f>(D11*G11)</f>
        <v>0</v>
      </c>
    </row>
    <row r="12" spans="1:8" ht="45" x14ac:dyDescent="0.25">
      <c r="A12" s="4"/>
      <c r="B12" s="13" t="s">
        <v>156</v>
      </c>
      <c r="C12" s="12">
        <v>124013</v>
      </c>
      <c r="D12" s="39">
        <v>50</v>
      </c>
      <c r="E12" s="86"/>
      <c r="F12" s="80"/>
      <c r="G12" s="46">
        <f t="shared" ref="G12:G60" si="0">((1-E12)*F12)</f>
        <v>0</v>
      </c>
      <c r="H12" s="46">
        <f t="shared" ref="H12:H60" si="1">(D12*G12)</f>
        <v>0</v>
      </c>
    </row>
    <row r="13" spans="1:8" ht="48.75" customHeight="1" x14ac:dyDescent="0.25">
      <c r="A13" s="4"/>
      <c r="B13" s="13" t="s">
        <v>155</v>
      </c>
      <c r="C13" s="12">
        <v>124012</v>
      </c>
      <c r="D13" s="39">
        <v>50</v>
      </c>
      <c r="E13" s="86"/>
      <c r="F13" s="80"/>
      <c r="G13" s="46">
        <f t="shared" si="0"/>
        <v>0</v>
      </c>
      <c r="H13" s="46">
        <f t="shared" si="1"/>
        <v>0</v>
      </c>
    </row>
    <row r="14" spans="1:8" ht="45" x14ac:dyDescent="0.25">
      <c r="A14" s="4"/>
      <c r="B14" s="13" t="s">
        <v>157</v>
      </c>
      <c r="C14" s="12">
        <v>125000</v>
      </c>
      <c r="D14" s="39">
        <v>50</v>
      </c>
      <c r="E14" s="86"/>
      <c r="F14" s="80"/>
      <c r="G14" s="46">
        <f t="shared" si="0"/>
        <v>0</v>
      </c>
      <c r="H14" s="46">
        <f t="shared" si="1"/>
        <v>0</v>
      </c>
    </row>
    <row r="15" spans="1:8" ht="60" x14ac:dyDescent="0.25">
      <c r="A15" s="4"/>
      <c r="B15" s="13" t="s">
        <v>274</v>
      </c>
      <c r="C15" s="12">
        <v>124018</v>
      </c>
      <c r="D15" s="39">
        <v>50</v>
      </c>
      <c r="E15" s="86"/>
      <c r="F15" s="80"/>
      <c r="G15" s="46">
        <f t="shared" si="0"/>
        <v>0</v>
      </c>
      <c r="H15" s="46">
        <f t="shared" si="1"/>
        <v>0</v>
      </c>
    </row>
    <row r="16" spans="1:8" ht="60" customHeight="1" x14ac:dyDescent="0.25">
      <c r="A16" s="4"/>
      <c r="B16" s="13" t="s">
        <v>158</v>
      </c>
      <c r="C16" s="12">
        <v>124041</v>
      </c>
      <c r="D16" s="39">
        <v>50</v>
      </c>
      <c r="E16" s="86"/>
      <c r="F16" s="80"/>
      <c r="G16" s="46">
        <f t="shared" si="0"/>
        <v>0</v>
      </c>
      <c r="H16" s="46">
        <f t="shared" si="1"/>
        <v>0</v>
      </c>
    </row>
    <row r="17" spans="1:8" ht="77.25" customHeight="1" x14ac:dyDescent="0.25">
      <c r="A17" s="4"/>
      <c r="B17" s="13" t="s">
        <v>151</v>
      </c>
      <c r="C17" s="12">
        <v>122012</v>
      </c>
      <c r="D17" s="39">
        <v>50</v>
      </c>
      <c r="E17" s="86"/>
      <c r="F17" s="80"/>
      <c r="G17" s="46">
        <f t="shared" si="0"/>
        <v>0</v>
      </c>
      <c r="H17" s="46">
        <f t="shared" si="1"/>
        <v>0</v>
      </c>
    </row>
    <row r="18" spans="1:8" ht="60" x14ac:dyDescent="0.25">
      <c r="A18" s="4"/>
      <c r="B18" s="13" t="s">
        <v>152</v>
      </c>
      <c r="C18" s="12">
        <v>122007</v>
      </c>
      <c r="D18" s="39">
        <v>50</v>
      </c>
      <c r="E18" s="86"/>
      <c r="F18" s="80"/>
      <c r="G18" s="46">
        <f t="shared" si="0"/>
        <v>0</v>
      </c>
      <c r="H18" s="46">
        <f t="shared" si="1"/>
        <v>0</v>
      </c>
    </row>
    <row r="19" spans="1:8" ht="65.25" customHeight="1" x14ac:dyDescent="0.25">
      <c r="A19" s="4"/>
      <c r="B19" s="13" t="s">
        <v>159</v>
      </c>
      <c r="C19" s="12">
        <v>121015</v>
      </c>
      <c r="D19" s="39">
        <v>50</v>
      </c>
      <c r="E19" s="86"/>
      <c r="F19" s="80"/>
      <c r="G19" s="46">
        <f t="shared" si="0"/>
        <v>0</v>
      </c>
      <c r="H19" s="46">
        <f t="shared" si="1"/>
        <v>0</v>
      </c>
    </row>
    <row r="20" spans="1:8" ht="45" x14ac:dyDescent="0.25">
      <c r="A20" s="4"/>
      <c r="B20" s="13" t="s">
        <v>275</v>
      </c>
      <c r="C20" s="12">
        <v>121006</v>
      </c>
      <c r="D20" s="39">
        <v>50</v>
      </c>
      <c r="E20" s="86"/>
      <c r="F20" s="80"/>
      <c r="G20" s="46">
        <f t="shared" si="0"/>
        <v>0</v>
      </c>
      <c r="H20" s="46">
        <f t="shared" si="1"/>
        <v>0</v>
      </c>
    </row>
    <row r="21" spans="1:8" ht="78.75" customHeight="1" x14ac:dyDescent="0.25">
      <c r="A21" s="4"/>
      <c r="B21" s="13" t="s">
        <v>160</v>
      </c>
      <c r="C21" s="12">
        <v>121008</v>
      </c>
      <c r="D21" s="39">
        <v>50</v>
      </c>
      <c r="E21" s="86"/>
      <c r="F21" s="80"/>
      <c r="G21" s="46">
        <f t="shared" si="0"/>
        <v>0</v>
      </c>
      <c r="H21" s="46">
        <f t="shared" si="1"/>
        <v>0</v>
      </c>
    </row>
    <row r="22" spans="1:8" ht="66" customHeight="1" x14ac:dyDescent="0.25">
      <c r="A22" s="4"/>
      <c r="B22" s="13" t="s">
        <v>163</v>
      </c>
      <c r="C22" s="12">
        <v>122509</v>
      </c>
      <c r="D22" s="39">
        <v>50</v>
      </c>
      <c r="E22" s="86"/>
      <c r="F22" s="80"/>
      <c r="G22" s="46">
        <f t="shared" si="0"/>
        <v>0</v>
      </c>
      <c r="H22" s="46">
        <f t="shared" si="1"/>
        <v>0</v>
      </c>
    </row>
    <row r="23" spans="1:8" ht="63" customHeight="1" x14ac:dyDescent="0.25">
      <c r="A23" s="4"/>
      <c r="B23" s="13" t="s">
        <v>161</v>
      </c>
      <c r="C23" s="12">
        <v>121503</v>
      </c>
      <c r="D23" s="39">
        <v>50</v>
      </c>
      <c r="E23" s="86"/>
      <c r="F23" s="80"/>
      <c r="G23" s="46">
        <f t="shared" si="0"/>
        <v>0</v>
      </c>
      <c r="H23" s="46">
        <f t="shared" si="1"/>
        <v>0</v>
      </c>
    </row>
    <row r="24" spans="1:8" ht="57.75" customHeight="1" x14ac:dyDescent="0.25">
      <c r="A24" s="4"/>
      <c r="B24" s="13" t="s">
        <v>162</v>
      </c>
      <c r="C24" s="12">
        <v>122009</v>
      </c>
      <c r="D24" s="39">
        <v>50</v>
      </c>
      <c r="E24" s="86"/>
      <c r="F24" s="80"/>
      <c r="G24" s="46">
        <f t="shared" si="0"/>
        <v>0</v>
      </c>
      <c r="H24" s="46">
        <f t="shared" si="1"/>
        <v>0</v>
      </c>
    </row>
    <row r="25" spans="1:8" ht="90" x14ac:dyDescent="0.25">
      <c r="A25" s="4"/>
      <c r="B25" s="18" t="s">
        <v>276</v>
      </c>
      <c r="C25" s="12">
        <v>128500</v>
      </c>
      <c r="D25" s="39">
        <v>50</v>
      </c>
      <c r="E25" s="86"/>
      <c r="F25" s="80"/>
      <c r="G25" s="46">
        <f t="shared" si="0"/>
        <v>0</v>
      </c>
      <c r="H25" s="46">
        <f t="shared" si="1"/>
        <v>0</v>
      </c>
    </row>
    <row r="26" spans="1:8" ht="75" x14ac:dyDescent="0.25">
      <c r="A26" s="4"/>
      <c r="B26" s="14" t="s">
        <v>277</v>
      </c>
      <c r="C26" s="12">
        <v>128501</v>
      </c>
      <c r="D26" s="39">
        <v>50</v>
      </c>
      <c r="E26" s="86"/>
      <c r="F26" s="80"/>
      <c r="G26" s="46">
        <f t="shared" si="0"/>
        <v>0</v>
      </c>
      <c r="H26" s="46">
        <f t="shared" si="1"/>
        <v>0</v>
      </c>
    </row>
    <row r="27" spans="1:8" ht="45" x14ac:dyDescent="0.25">
      <c r="A27" s="4"/>
      <c r="B27" s="14" t="s">
        <v>164</v>
      </c>
      <c r="C27" s="12">
        <v>128507</v>
      </c>
      <c r="D27" s="39">
        <v>50</v>
      </c>
      <c r="E27" s="86"/>
      <c r="F27" s="80"/>
      <c r="G27" s="46">
        <f t="shared" si="0"/>
        <v>0</v>
      </c>
      <c r="H27" s="46">
        <f t="shared" si="1"/>
        <v>0</v>
      </c>
    </row>
    <row r="28" spans="1:8" ht="45" x14ac:dyDescent="0.25">
      <c r="A28" s="4"/>
      <c r="B28" s="14" t="s">
        <v>165</v>
      </c>
      <c r="C28" s="12">
        <v>128508</v>
      </c>
      <c r="D28" s="39">
        <v>50</v>
      </c>
      <c r="E28" s="86"/>
      <c r="F28" s="80"/>
      <c r="G28" s="46">
        <f t="shared" si="0"/>
        <v>0</v>
      </c>
      <c r="H28" s="46">
        <f t="shared" si="1"/>
        <v>0</v>
      </c>
    </row>
    <row r="29" spans="1:8" ht="105.75" customHeight="1" x14ac:dyDescent="0.25">
      <c r="A29" s="4"/>
      <c r="B29" s="14" t="s">
        <v>269</v>
      </c>
      <c r="C29" s="12">
        <v>128502</v>
      </c>
      <c r="D29" s="39">
        <v>50</v>
      </c>
      <c r="E29" s="86"/>
      <c r="F29" s="80"/>
      <c r="G29" s="46">
        <f t="shared" si="0"/>
        <v>0</v>
      </c>
      <c r="H29" s="46">
        <f t="shared" si="1"/>
        <v>0</v>
      </c>
    </row>
    <row r="30" spans="1:8" ht="60" x14ac:dyDescent="0.25">
      <c r="A30" s="4"/>
      <c r="B30" s="122" t="s">
        <v>710</v>
      </c>
      <c r="C30" s="115">
        <v>128503</v>
      </c>
      <c r="D30" s="39">
        <v>0</v>
      </c>
      <c r="E30" s="86"/>
      <c r="F30" s="80"/>
      <c r="G30" s="46">
        <f t="shared" si="0"/>
        <v>0</v>
      </c>
      <c r="H30" s="46">
        <f t="shared" si="1"/>
        <v>0</v>
      </c>
    </row>
    <row r="31" spans="1:8" ht="45" x14ac:dyDescent="0.25">
      <c r="B31" s="13" t="s">
        <v>154</v>
      </c>
      <c r="C31" s="12">
        <v>114011</v>
      </c>
      <c r="D31" s="39">
        <v>50</v>
      </c>
      <c r="E31" s="86"/>
      <c r="F31" s="80"/>
      <c r="G31" s="46">
        <f t="shared" si="0"/>
        <v>0</v>
      </c>
      <c r="H31" s="46">
        <f t="shared" si="1"/>
        <v>0</v>
      </c>
    </row>
    <row r="32" spans="1:8" ht="54" customHeight="1" x14ac:dyDescent="0.25">
      <c r="B32" s="17" t="s">
        <v>133</v>
      </c>
      <c r="C32" s="12">
        <v>114002</v>
      </c>
      <c r="D32" s="39">
        <v>50</v>
      </c>
      <c r="E32" s="86"/>
      <c r="F32" s="80"/>
      <c r="G32" s="46">
        <f t="shared" si="0"/>
        <v>0</v>
      </c>
      <c r="H32" s="46">
        <f t="shared" si="1"/>
        <v>0</v>
      </c>
    </row>
    <row r="33" spans="2:8" ht="60" x14ac:dyDescent="0.25">
      <c r="B33" s="114" t="s">
        <v>711</v>
      </c>
      <c r="C33" s="115" t="s">
        <v>43</v>
      </c>
      <c r="D33" s="39">
        <v>0</v>
      </c>
      <c r="E33" s="86"/>
      <c r="F33" s="80"/>
      <c r="G33" s="46">
        <f t="shared" si="0"/>
        <v>0</v>
      </c>
      <c r="H33" s="46">
        <f t="shared" si="1"/>
        <v>0</v>
      </c>
    </row>
    <row r="34" spans="2:8" ht="61.5" customHeight="1" x14ac:dyDescent="0.25">
      <c r="B34" s="13" t="s">
        <v>682</v>
      </c>
      <c r="C34" s="12">
        <v>114012</v>
      </c>
      <c r="D34" s="39">
        <v>50</v>
      </c>
      <c r="E34" s="86"/>
      <c r="F34" s="80"/>
      <c r="G34" s="46">
        <f t="shared" si="0"/>
        <v>0</v>
      </c>
      <c r="H34" s="46">
        <f t="shared" si="1"/>
        <v>0</v>
      </c>
    </row>
    <row r="35" spans="2:8" ht="60" x14ac:dyDescent="0.25">
      <c r="B35" s="17" t="s">
        <v>270</v>
      </c>
      <c r="C35" s="12">
        <v>114018</v>
      </c>
      <c r="D35" s="39">
        <v>50</v>
      </c>
      <c r="E35" s="86"/>
      <c r="F35" s="80"/>
      <c r="G35" s="46">
        <f t="shared" si="0"/>
        <v>0</v>
      </c>
      <c r="H35" s="46">
        <f t="shared" si="1"/>
        <v>0</v>
      </c>
    </row>
    <row r="36" spans="2:8" ht="60" x14ac:dyDescent="0.25">
      <c r="B36" s="13" t="s">
        <v>271</v>
      </c>
      <c r="C36" s="12">
        <v>114041</v>
      </c>
      <c r="D36" s="39">
        <v>50</v>
      </c>
      <c r="E36" s="86"/>
      <c r="F36" s="80"/>
      <c r="G36" s="46">
        <f t="shared" si="0"/>
        <v>0</v>
      </c>
      <c r="H36" s="46">
        <f t="shared" si="1"/>
        <v>0</v>
      </c>
    </row>
    <row r="37" spans="2:8" ht="30" x14ac:dyDescent="0.25">
      <c r="B37" s="13" t="s">
        <v>134</v>
      </c>
      <c r="C37" s="12">
        <v>114024</v>
      </c>
      <c r="D37" s="39">
        <v>50</v>
      </c>
      <c r="E37" s="86"/>
      <c r="F37" s="80"/>
      <c r="G37" s="46">
        <f t="shared" si="0"/>
        <v>0</v>
      </c>
      <c r="H37" s="46">
        <f t="shared" si="1"/>
        <v>0</v>
      </c>
    </row>
    <row r="38" spans="2:8" ht="36.75" customHeight="1" x14ac:dyDescent="0.25">
      <c r="B38" s="13" t="s">
        <v>135</v>
      </c>
      <c r="C38" s="12">
        <v>114030</v>
      </c>
      <c r="D38" s="39">
        <v>50</v>
      </c>
      <c r="E38" s="86"/>
      <c r="F38" s="80"/>
      <c r="G38" s="46">
        <f t="shared" si="0"/>
        <v>0</v>
      </c>
      <c r="H38" s="46">
        <f t="shared" si="1"/>
        <v>0</v>
      </c>
    </row>
    <row r="39" spans="2:8" ht="45" x14ac:dyDescent="0.25">
      <c r="B39" s="13" t="s">
        <v>136</v>
      </c>
      <c r="C39" s="12">
        <v>114013</v>
      </c>
      <c r="D39" s="39">
        <v>50</v>
      </c>
      <c r="E39" s="86"/>
      <c r="F39" s="80"/>
      <c r="G39" s="46">
        <f t="shared" si="0"/>
        <v>0</v>
      </c>
      <c r="H39" s="46">
        <f t="shared" si="1"/>
        <v>0</v>
      </c>
    </row>
    <row r="40" spans="2:8" ht="45" x14ac:dyDescent="0.25">
      <c r="B40" s="13" t="s">
        <v>137</v>
      </c>
      <c r="C40" s="12">
        <v>115000</v>
      </c>
      <c r="D40" s="39">
        <v>50</v>
      </c>
      <c r="E40" s="86"/>
      <c r="F40" s="80"/>
      <c r="G40" s="46">
        <f t="shared" si="0"/>
        <v>0</v>
      </c>
      <c r="H40" s="46">
        <f t="shared" si="1"/>
        <v>0</v>
      </c>
    </row>
    <row r="41" spans="2:8" ht="32.25" customHeight="1" x14ac:dyDescent="0.25">
      <c r="B41" s="114" t="s">
        <v>714</v>
      </c>
      <c r="C41" s="115">
        <v>114017</v>
      </c>
      <c r="D41" s="39">
        <v>0</v>
      </c>
      <c r="E41" s="86"/>
      <c r="F41" s="80"/>
      <c r="G41" s="46">
        <f t="shared" si="0"/>
        <v>0</v>
      </c>
      <c r="H41" s="46">
        <f t="shared" si="1"/>
        <v>0</v>
      </c>
    </row>
    <row r="42" spans="2:8" ht="63" customHeight="1" x14ac:dyDescent="0.25">
      <c r="B42" s="13" t="s">
        <v>139</v>
      </c>
      <c r="C42" s="12">
        <v>111015</v>
      </c>
      <c r="D42" s="39">
        <v>50</v>
      </c>
      <c r="E42" s="86"/>
      <c r="F42" s="80"/>
      <c r="G42" s="46">
        <f t="shared" si="0"/>
        <v>0</v>
      </c>
      <c r="H42" s="46">
        <f t="shared" si="1"/>
        <v>0</v>
      </c>
    </row>
    <row r="43" spans="2:8" ht="50.25" customHeight="1" x14ac:dyDescent="0.25">
      <c r="B43" s="13" t="s">
        <v>272</v>
      </c>
      <c r="C43" s="12">
        <v>111006</v>
      </c>
      <c r="D43" s="39">
        <v>50</v>
      </c>
      <c r="E43" s="86"/>
      <c r="F43" s="80"/>
      <c r="G43" s="46">
        <f t="shared" si="0"/>
        <v>0</v>
      </c>
      <c r="H43" s="46">
        <f t="shared" si="1"/>
        <v>0</v>
      </c>
    </row>
    <row r="44" spans="2:8" ht="66" customHeight="1" x14ac:dyDescent="0.25">
      <c r="B44" s="13" t="s">
        <v>141</v>
      </c>
      <c r="C44" s="12">
        <v>111004</v>
      </c>
      <c r="D44" s="39">
        <v>50</v>
      </c>
      <c r="E44" s="86"/>
      <c r="F44" s="80"/>
      <c r="G44" s="46">
        <f t="shared" si="0"/>
        <v>0</v>
      </c>
      <c r="H44" s="46">
        <f t="shared" si="1"/>
        <v>0</v>
      </c>
    </row>
    <row r="45" spans="2:8" ht="47.25" customHeight="1" x14ac:dyDescent="0.25">
      <c r="B45" s="13" t="s">
        <v>138</v>
      </c>
      <c r="C45" s="12">
        <v>112509</v>
      </c>
      <c r="D45" s="39">
        <v>50</v>
      </c>
      <c r="E45" s="86"/>
      <c r="F45" s="80"/>
      <c r="G45" s="46">
        <f t="shared" si="0"/>
        <v>0</v>
      </c>
      <c r="H45" s="46">
        <f t="shared" si="1"/>
        <v>0</v>
      </c>
    </row>
    <row r="46" spans="2:8" ht="77.25" customHeight="1" x14ac:dyDescent="0.25">
      <c r="B46" s="13" t="s">
        <v>140</v>
      </c>
      <c r="C46" s="12">
        <v>112012</v>
      </c>
      <c r="D46" s="39">
        <v>50</v>
      </c>
      <c r="E46" s="86"/>
      <c r="F46" s="80"/>
      <c r="G46" s="46">
        <f t="shared" si="0"/>
        <v>0</v>
      </c>
      <c r="H46" s="46">
        <f t="shared" si="1"/>
        <v>0</v>
      </c>
    </row>
    <row r="47" spans="2:8" ht="95.25" customHeight="1" x14ac:dyDescent="0.25">
      <c r="B47" s="13" t="s">
        <v>142</v>
      </c>
      <c r="C47" s="12">
        <v>112017</v>
      </c>
      <c r="D47" s="39">
        <v>50</v>
      </c>
      <c r="E47" s="86"/>
      <c r="F47" s="80"/>
      <c r="G47" s="46">
        <f t="shared" si="0"/>
        <v>0</v>
      </c>
      <c r="H47" s="46">
        <f t="shared" si="1"/>
        <v>0</v>
      </c>
    </row>
    <row r="48" spans="2:8" ht="99" customHeight="1" x14ac:dyDescent="0.25">
      <c r="B48" s="114" t="s">
        <v>712</v>
      </c>
      <c r="C48" s="115" t="s">
        <v>44</v>
      </c>
      <c r="D48" s="39">
        <v>0</v>
      </c>
      <c r="E48" s="86"/>
      <c r="F48" s="80"/>
      <c r="G48" s="46">
        <f t="shared" si="0"/>
        <v>0</v>
      </c>
      <c r="H48" s="46">
        <f t="shared" si="1"/>
        <v>0</v>
      </c>
    </row>
    <row r="49" spans="2:12" ht="52.5" customHeight="1" x14ac:dyDescent="0.25">
      <c r="B49" s="13" t="s">
        <v>143</v>
      </c>
      <c r="C49" s="12">
        <v>111503</v>
      </c>
      <c r="D49" s="39">
        <v>50</v>
      </c>
      <c r="E49" s="86"/>
      <c r="F49" s="80"/>
      <c r="G49" s="46">
        <f t="shared" si="0"/>
        <v>0</v>
      </c>
      <c r="H49" s="46">
        <f t="shared" si="1"/>
        <v>0</v>
      </c>
    </row>
    <row r="50" spans="2:12" ht="93.75" customHeight="1" x14ac:dyDescent="0.25">
      <c r="B50" s="114" t="s">
        <v>713</v>
      </c>
      <c r="C50" s="115" t="s">
        <v>45</v>
      </c>
      <c r="D50" s="39">
        <v>0</v>
      </c>
      <c r="E50" s="86"/>
      <c r="F50" s="80"/>
      <c r="G50" s="46">
        <f t="shared" si="0"/>
        <v>0</v>
      </c>
      <c r="H50" s="46">
        <f t="shared" si="1"/>
        <v>0</v>
      </c>
    </row>
    <row r="51" spans="2:12" ht="78.75" customHeight="1" x14ac:dyDescent="0.25">
      <c r="B51" s="13" t="s">
        <v>144</v>
      </c>
      <c r="C51" s="12">
        <v>111008</v>
      </c>
      <c r="D51" s="39">
        <v>50</v>
      </c>
      <c r="E51" s="86"/>
      <c r="F51" s="80"/>
      <c r="G51" s="46">
        <f t="shared" si="0"/>
        <v>0</v>
      </c>
      <c r="H51" s="46">
        <f t="shared" si="1"/>
        <v>0</v>
      </c>
    </row>
    <row r="52" spans="2:12" ht="37.5" customHeight="1" x14ac:dyDescent="0.25">
      <c r="B52" s="13" t="s">
        <v>146</v>
      </c>
      <c r="C52" s="12">
        <v>112007</v>
      </c>
      <c r="D52" s="39">
        <v>50</v>
      </c>
      <c r="E52" s="86"/>
      <c r="F52" s="80"/>
      <c r="G52" s="46">
        <f t="shared" si="0"/>
        <v>0</v>
      </c>
      <c r="H52" s="46">
        <f t="shared" si="1"/>
        <v>0</v>
      </c>
    </row>
    <row r="53" spans="2:12" ht="66" customHeight="1" x14ac:dyDescent="0.25">
      <c r="B53" s="13" t="s">
        <v>145</v>
      </c>
      <c r="C53" s="12">
        <v>112009</v>
      </c>
      <c r="D53" s="39">
        <v>50</v>
      </c>
      <c r="E53" s="86"/>
      <c r="F53" s="80"/>
      <c r="G53" s="46">
        <f t="shared" si="0"/>
        <v>0</v>
      </c>
      <c r="H53" s="46">
        <f t="shared" si="1"/>
        <v>0</v>
      </c>
    </row>
    <row r="54" spans="2:12" ht="48.75" customHeight="1" x14ac:dyDescent="0.25">
      <c r="B54" s="13" t="s">
        <v>147</v>
      </c>
      <c r="C54" s="12">
        <v>112503</v>
      </c>
      <c r="D54" s="39">
        <v>50</v>
      </c>
      <c r="E54" s="86"/>
      <c r="F54" s="80"/>
      <c r="G54" s="46">
        <f t="shared" si="0"/>
        <v>0</v>
      </c>
      <c r="H54" s="46">
        <f t="shared" si="1"/>
        <v>0</v>
      </c>
    </row>
    <row r="55" spans="2:12" ht="45" x14ac:dyDescent="0.25">
      <c r="B55" s="13" t="s">
        <v>148</v>
      </c>
      <c r="C55" s="12">
        <v>118507</v>
      </c>
      <c r="D55" s="39">
        <v>50</v>
      </c>
      <c r="E55" s="86"/>
      <c r="F55" s="80"/>
      <c r="G55" s="46">
        <f t="shared" si="0"/>
        <v>0</v>
      </c>
      <c r="H55" s="46">
        <f t="shared" si="1"/>
        <v>0</v>
      </c>
    </row>
    <row r="56" spans="2:12" ht="63" customHeight="1" x14ac:dyDescent="0.25">
      <c r="B56" s="13" t="s">
        <v>149</v>
      </c>
      <c r="C56" s="12">
        <v>118503</v>
      </c>
      <c r="D56" s="39">
        <v>50</v>
      </c>
      <c r="E56" s="86"/>
      <c r="F56" s="80"/>
      <c r="G56" s="46">
        <f t="shared" si="0"/>
        <v>0</v>
      </c>
      <c r="H56" s="46">
        <f t="shared" si="1"/>
        <v>0</v>
      </c>
    </row>
    <row r="57" spans="2:12" ht="91.5" customHeight="1" x14ac:dyDescent="0.25">
      <c r="B57" s="13" t="s">
        <v>273</v>
      </c>
      <c r="C57" s="12">
        <v>118502</v>
      </c>
      <c r="D57" s="39">
        <v>50</v>
      </c>
      <c r="E57" s="86"/>
      <c r="F57" s="80"/>
      <c r="G57" s="46">
        <f t="shared" si="0"/>
        <v>0</v>
      </c>
      <c r="H57" s="46">
        <f t="shared" si="1"/>
        <v>0</v>
      </c>
    </row>
    <row r="58" spans="2:12" ht="51" customHeight="1" x14ac:dyDescent="0.25">
      <c r="B58" s="13" t="s">
        <v>166</v>
      </c>
      <c r="C58" s="12">
        <v>118508</v>
      </c>
      <c r="D58" s="39">
        <v>50</v>
      </c>
      <c r="E58" s="86"/>
      <c r="F58" s="80"/>
      <c r="G58" s="46">
        <f t="shared" si="0"/>
        <v>0</v>
      </c>
      <c r="H58" s="46">
        <f t="shared" si="1"/>
        <v>0</v>
      </c>
    </row>
    <row r="59" spans="2:12" ht="78.75" customHeight="1" x14ac:dyDescent="0.25">
      <c r="B59" s="13" t="s">
        <v>150</v>
      </c>
      <c r="C59" s="12">
        <v>118501</v>
      </c>
      <c r="D59" s="39">
        <v>50</v>
      </c>
      <c r="E59" s="86"/>
      <c r="F59" s="80"/>
      <c r="G59" s="46">
        <f t="shared" si="0"/>
        <v>0</v>
      </c>
      <c r="H59" s="46">
        <f t="shared" si="1"/>
        <v>0</v>
      </c>
    </row>
    <row r="60" spans="2:12" ht="61.5" customHeight="1" x14ac:dyDescent="0.25">
      <c r="B60" s="122" t="s">
        <v>715</v>
      </c>
      <c r="C60" s="115">
        <v>118514</v>
      </c>
      <c r="D60" s="39">
        <v>0</v>
      </c>
      <c r="E60" s="86"/>
      <c r="F60" s="80"/>
      <c r="G60" s="46">
        <f t="shared" si="0"/>
        <v>0</v>
      </c>
      <c r="H60" s="46">
        <f t="shared" si="1"/>
        <v>0</v>
      </c>
    </row>
    <row r="61" spans="2:12" ht="58.5" customHeight="1" x14ac:dyDescent="0.3">
      <c r="G61" s="60" t="s">
        <v>675</v>
      </c>
      <c r="H61" s="75">
        <f>SUM(H11:H60)</f>
        <v>0</v>
      </c>
    </row>
    <row r="62" spans="2:12" ht="45" customHeight="1" x14ac:dyDescent="0.25">
      <c r="B62" s="134" t="s">
        <v>691</v>
      </c>
      <c r="C62" s="134"/>
      <c r="E62" s="111" t="s">
        <v>697</v>
      </c>
    </row>
    <row r="63" spans="2:12" ht="30" x14ac:dyDescent="0.25">
      <c r="B63" s="16" t="s">
        <v>132</v>
      </c>
      <c r="C63" s="81"/>
      <c r="E63" s="103">
        <v>40000</v>
      </c>
      <c r="G63" s="93" t="s">
        <v>690</v>
      </c>
      <c r="H63" s="94">
        <f>C63*E63</f>
        <v>0</v>
      </c>
    </row>
    <row r="64" spans="2:12" ht="56.25" customHeight="1" x14ac:dyDescent="0.3">
      <c r="H64" s="62">
        <f>SUM(H61,J63)</f>
        <v>0</v>
      </c>
      <c r="I64" s="133" t="s">
        <v>668</v>
      </c>
      <c r="J64" s="133"/>
      <c r="K64" s="133"/>
      <c r="L64" s="133"/>
    </row>
    <row r="66" spans="2:3" x14ac:dyDescent="0.25">
      <c r="B66" s="76" t="s">
        <v>15</v>
      </c>
      <c r="C66" s="82"/>
    </row>
    <row r="67" spans="2:3" x14ac:dyDescent="0.25">
      <c r="B67" s="24" t="s">
        <v>684</v>
      </c>
      <c r="C67" s="82"/>
    </row>
    <row r="68" spans="2:3" x14ac:dyDescent="0.25">
      <c r="B68" s="24" t="s">
        <v>685</v>
      </c>
      <c r="C68" s="82"/>
    </row>
    <row r="69" spans="2:3" x14ac:dyDescent="0.25">
      <c r="B69" s="24" t="s">
        <v>686</v>
      </c>
      <c r="C69" s="82"/>
    </row>
    <row r="70" spans="2:3" ht="15" customHeight="1" x14ac:dyDescent="0.25">
      <c r="B70" s="24" t="s">
        <v>687</v>
      </c>
      <c r="C70" s="82"/>
    </row>
    <row r="71" spans="2:3" x14ac:dyDescent="0.25">
      <c r="B71" s="24" t="s">
        <v>688</v>
      </c>
      <c r="C71" s="82"/>
    </row>
    <row r="72" spans="2:3" x14ac:dyDescent="0.25">
      <c r="B72" s="77" t="s">
        <v>16</v>
      </c>
      <c r="C72" s="82"/>
    </row>
    <row r="73" spans="2:3" x14ac:dyDescent="0.25">
      <c r="B73" s="24" t="s">
        <v>689</v>
      </c>
      <c r="C73" s="82"/>
    </row>
    <row r="74" spans="2:3" x14ac:dyDescent="0.25">
      <c r="B74" s="123" t="s">
        <v>708</v>
      </c>
      <c r="C74" s="82"/>
    </row>
    <row r="75" spans="2:3" x14ac:dyDescent="0.25">
      <c r="B75" s="123" t="s">
        <v>709</v>
      </c>
      <c r="C75" s="82"/>
    </row>
  </sheetData>
  <sheetProtection algorithmName="SHA-512" hashValue="Sidoq7tRA17rScqVIOsVtLAlmcF6b0He4c1nXpno7gW8JLmQw+b1QxObgrhztj8rH9k0olEHEPft6bDyaAtteQ==" saltValue="6mioJlArnpcawugo0WAV8w==" spinCount="100000" sheet="1" selectLockedCells="1"/>
  <mergeCells count="3">
    <mergeCell ref="B62:C62"/>
    <mergeCell ref="B5:G5"/>
    <mergeCell ref="I64:L6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6982-CD4C-485F-847A-83688FFE2CA7}">
  <dimension ref="A1:L63"/>
  <sheetViews>
    <sheetView workbookViewId="0">
      <selection activeCell="F12" sqref="F12"/>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45" x14ac:dyDescent="0.25">
      <c r="A10" s="4" t="s">
        <v>46</v>
      </c>
      <c r="B10" s="4" t="s">
        <v>47</v>
      </c>
      <c r="C10" s="6" t="s">
        <v>8</v>
      </c>
      <c r="D10" s="5" t="s">
        <v>2</v>
      </c>
      <c r="E10" s="5" t="s">
        <v>5</v>
      </c>
      <c r="F10" s="6" t="s">
        <v>9</v>
      </c>
      <c r="G10" s="5" t="s">
        <v>6</v>
      </c>
      <c r="H10" s="5" t="s">
        <v>3</v>
      </c>
    </row>
    <row r="11" spans="1:8" ht="45" x14ac:dyDescent="0.25">
      <c r="A11" s="4"/>
      <c r="B11" s="28" t="s">
        <v>213</v>
      </c>
      <c r="C11" s="12" t="s">
        <v>49</v>
      </c>
      <c r="D11" s="39">
        <v>50</v>
      </c>
      <c r="E11" s="79"/>
      <c r="F11" s="80"/>
      <c r="G11" s="46">
        <f>((1-E11)*F11)</f>
        <v>0</v>
      </c>
      <c r="H11" s="46">
        <f>(D11*G11)</f>
        <v>0</v>
      </c>
    </row>
    <row r="12" spans="1:8" ht="45" x14ac:dyDescent="0.25">
      <c r="A12" s="4"/>
      <c r="B12" s="28" t="s">
        <v>212</v>
      </c>
      <c r="C12" s="12" t="s">
        <v>51</v>
      </c>
      <c r="D12" s="39">
        <v>50</v>
      </c>
      <c r="E12" s="79"/>
      <c r="F12" s="80"/>
      <c r="G12" s="46">
        <f t="shared" ref="G12:G48" si="0">((1-E12)*F12)</f>
        <v>0</v>
      </c>
      <c r="H12" s="46">
        <f t="shared" ref="H12:H48" si="1">(D12*G12)</f>
        <v>0</v>
      </c>
    </row>
    <row r="13" spans="1:8" ht="82.5" customHeight="1" x14ac:dyDescent="0.25">
      <c r="A13" s="4"/>
      <c r="B13" s="28" t="s">
        <v>263</v>
      </c>
      <c r="C13" s="12" t="s">
        <v>53</v>
      </c>
      <c r="D13" s="39">
        <v>50</v>
      </c>
      <c r="E13" s="79"/>
      <c r="F13" s="80"/>
      <c r="G13" s="46">
        <f>((1-E13)*F13)</f>
        <v>0</v>
      </c>
      <c r="H13" s="46">
        <f t="shared" si="1"/>
        <v>0</v>
      </c>
    </row>
    <row r="14" spans="1:8" ht="130.5" customHeight="1" x14ac:dyDescent="0.25">
      <c r="A14" s="4"/>
      <c r="B14" s="28" t="s">
        <v>264</v>
      </c>
      <c r="C14" s="12" t="s">
        <v>54</v>
      </c>
      <c r="D14" s="39">
        <v>50</v>
      </c>
      <c r="E14" s="79"/>
      <c r="F14" s="80"/>
      <c r="G14" s="46">
        <f t="shared" si="0"/>
        <v>0</v>
      </c>
      <c r="H14" s="46">
        <f t="shared" si="1"/>
        <v>0</v>
      </c>
    </row>
    <row r="15" spans="1:8" ht="66" customHeight="1" x14ac:dyDescent="0.25">
      <c r="A15" s="4"/>
      <c r="B15" s="28" t="s">
        <v>214</v>
      </c>
      <c r="C15" s="12" t="s">
        <v>57</v>
      </c>
      <c r="D15" s="39">
        <v>50</v>
      </c>
      <c r="E15" s="79"/>
      <c r="F15" s="80"/>
      <c r="G15" s="46">
        <f t="shared" si="0"/>
        <v>0</v>
      </c>
      <c r="H15" s="46">
        <f t="shared" si="1"/>
        <v>0</v>
      </c>
    </row>
    <row r="16" spans="1:8" ht="30" x14ac:dyDescent="0.25">
      <c r="A16" s="4"/>
      <c r="B16" s="28" t="s">
        <v>683</v>
      </c>
      <c r="C16" s="12" t="s">
        <v>59</v>
      </c>
      <c r="D16" s="39">
        <v>50</v>
      </c>
      <c r="E16" s="79"/>
      <c r="F16" s="80"/>
      <c r="G16" s="46">
        <f t="shared" si="0"/>
        <v>0</v>
      </c>
      <c r="H16" s="46">
        <f t="shared" si="1"/>
        <v>0</v>
      </c>
    </row>
    <row r="17" spans="1:8" ht="67.5" customHeight="1" x14ac:dyDescent="0.25">
      <c r="A17" s="4"/>
      <c r="B17" s="28" t="s">
        <v>217</v>
      </c>
      <c r="C17" s="12" t="s">
        <v>60</v>
      </c>
      <c r="D17" s="39">
        <v>50</v>
      </c>
      <c r="E17" s="79"/>
      <c r="F17" s="80"/>
      <c r="G17" s="46">
        <f t="shared" si="0"/>
        <v>0</v>
      </c>
      <c r="H17" s="46">
        <f t="shared" si="1"/>
        <v>0</v>
      </c>
    </row>
    <row r="18" spans="1:8" ht="64.5" customHeight="1" x14ac:dyDescent="0.25">
      <c r="A18" s="4"/>
      <c r="B18" s="28" t="s">
        <v>224</v>
      </c>
      <c r="C18" s="12" t="s">
        <v>63</v>
      </c>
      <c r="D18" s="39">
        <v>50</v>
      </c>
      <c r="E18" s="79"/>
      <c r="F18" s="80"/>
      <c r="G18" s="46">
        <f t="shared" si="0"/>
        <v>0</v>
      </c>
      <c r="H18" s="46">
        <f t="shared" si="1"/>
        <v>0</v>
      </c>
    </row>
    <row r="19" spans="1:8" ht="108" customHeight="1" x14ac:dyDescent="0.25">
      <c r="A19" s="4"/>
      <c r="B19" s="28" t="s">
        <v>265</v>
      </c>
      <c r="C19" s="12" t="s">
        <v>68</v>
      </c>
      <c r="D19" s="39">
        <v>50</v>
      </c>
      <c r="E19" s="79"/>
      <c r="F19" s="80"/>
      <c r="G19" s="46">
        <f t="shared" si="0"/>
        <v>0</v>
      </c>
      <c r="H19" s="46">
        <f t="shared" si="1"/>
        <v>0</v>
      </c>
    </row>
    <row r="20" spans="1:8" ht="60" x14ac:dyDescent="0.25">
      <c r="A20" s="4"/>
      <c r="B20" s="28" t="s">
        <v>215</v>
      </c>
      <c r="C20" s="12" t="s">
        <v>70</v>
      </c>
      <c r="D20" s="39">
        <v>50</v>
      </c>
      <c r="E20" s="79"/>
      <c r="F20" s="80"/>
      <c r="G20" s="46">
        <f t="shared" si="0"/>
        <v>0</v>
      </c>
      <c r="H20" s="46">
        <f t="shared" si="1"/>
        <v>0</v>
      </c>
    </row>
    <row r="21" spans="1:8" ht="30" x14ac:dyDescent="0.25">
      <c r="A21" s="4"/>
      <c r="B21" s="28" t="s">
        <v>216</v>
      </c>
      <c r="C21" s="12" t="s">
        <v>71</v>
      </c>
      <c r="D21" s="39">
        <v>50</v>
      </c>
      <c r="E21" s="79"/>
      <c r="F21" s="80"/>
      <c r="G21" s="46">
        <f t="shared" si="0"/>
        <v>0</v>
      </c>
      <c r="H21" s="46">
        <f t="shared" si="1"/>
        <v>0</v>
      </c>
    </row>
    <row r="22" spans="1:8" ht="64.5" customHeight="1" x14ac:dyDescent="0.25">
      <c r="A22" s="4"/>
      <c r="B22" s="29" t="s">
        <v>218</v>
      </c>
      <c r="C22" s="12" t="s">
        <v>72</v>
      </c>
      <c r="D22" s="39">
        <v>50</v>
      </c>
      <c r="E22" s="79"/>
      <c r="F22" s="80"/>
      <c r="G22" s="46">
        <f t="shared" si="0"/>
        <v>0</v>
      </c>
      <c r="H22" s="46">
        <f t="shared" si="1"/>
        <v>0</v>
      </c>
    </row>
    <row r="23" spans="1:8" ht="83.25" customHeight="1" x14ac:dyDescent="0.25">
      <c r="B23" s="28" t="s">
        <v>219</v>
      </c>
      <c r="C23" s="12" t="s">
        <v>48</v>
      </c>
      <c r="D23" s="39">
        <v>50</v>
      </c>
      <c r="E23" s="79"/>
      <c r="F23" s="80"/>
      <c r="G23" s="46">
        <f t="shared" si="0"/>
        <v>0</v>
      </c>
      <c r="H23" s="46">
        <f t="shared" si="1"/>
        <v>0</v>
      </c>
    </row>
    <row r="24" spans="1:8" ht="45" x14ac:dyDescent="0.25">
      <c r="B24" s="28" t="s">
        <v>220</v>
      </c>
      <c r="C24" s="12" t="s">
        <v>50</v>
      </c>
      <c r="D24" s="39">
        <v>50</v>
      </c>
      <c r="E24" s="79"/>
      <c r="F24" s="80"/>
      <c r="G24" s="46">
        <f t="shared" si="0"/>
        <v>0</v>
      </c>
      <c r="H24" s="46">
        <f t="shared" si="1"/>
        <v>0</v>
      </c>
    </row>
    <row r="25" spans="1:8" ht="81.75" customHeight="1" x14ac:dyDescent="0.25">
      <c r="B25" s="28" t="s">
        <v>266</v>
      </c>
      <c r="C25" s="12" t="s">
        <v>52</v>
      </c>
      <c r="D25" s="39">
        <v>50</v>
      </c>
      <c r="E25" s="79"/>
      <c r="F25" s="80"/>
      <c r="G25" s="46">
        <f t="shared" si="0"/>
        <v>0</v>
      </c>
      <c r="H25" s="46">
        <f t="shared" si="1"/>
        <v>0</v>
      </c>
    </row>
    <row r="26" spans="1:8" ht="126.75" customHeight="1" x14ac:dyDescent="0.25">
      <c r="B26" s="28" t="s">
        <v>267</v>
      </c>
      <c r="C26" s="12" t="s">
        <v>55</v>
      </c>
      <c r="D26" s="39">
        <v>50</v>
      </c>
      <c r="E26" s="79"/>
      <c r="F26" s="80"/>
      <c r="G26" s="46">
        <f t="shared" si="0"/>
        <v>0</v>
      </c>
      <c r="H26" s="46">
        <f t="shared" si="1"/>
        <v>0</v>
      </c>
    </row>
    <row r="27" spans="1:8" ht="49.5" customHeight="1" x14ac:dyDescent="0.25">
      <c r="B27" s="28" t="s">
        <v>221</v>
      </c>
      <c r="C27" s="12" t="s">
        <v>56</v>
      </c>
      <c r="D27" s="39">
        <v>50</v>
      </c>
      <c r="E27" s="79"/>
      <c r="F27" s="80"/>
      <c r="G27" s="46">
        <f t="shared" si="0"/>
        <v>0</v>
      </c>
      <c r="H27" s="46">
        <f t="shared" si="1"/>
        <v>0</v>
      </c>
    </row>
    <row r="28" spans="1:8" ht="66" customHeight="1" x14ac:dyDescent="0.25">
      <c r="B28" s="28" t="s">
        <v>222</v>
      </c>
      <c r="C28" s="12">
        <v>3900</v>
      </c>
      <c r="D28" s="39">
        <v>50</v>
      </c>
      <c r="E28" s="79"/>
      <c r="F28" s="80"/>
      <c r="G28" s="46">
        <f t="shared" si="0"/>
        <v>0</v>
      </c>
      <c r="H28" s="46">
        <f t="shared" si="1"/>
        <v>0</v>
      </c>
    </row>
    <row r="29" spans="1:8" ht="30" x14ac:dyDescent="0.25">
      <c r="B29" s="28" t="s">
        <v>223</v>
      </c>
      <c r="C29" s="12" t="s">
        <v>58</v>
      </c>
      <c r="D29" s="39">
        <v>50</v>
      </c>
      <c r="E29" s="79"/>
      <c r="F29" s="80"/>
      <c r="G29" s="46">
        <f t="shared" si="0"/>
        <v>0</v>
      </c>
      <c r="H29" s="46">
        <f t="shared" si="1"/>
        <v>0</v>
      </c>
    </row>
    <row r="30" spans="1:8" ht="60.75" customHeight="1" x14ac:dyDescent="0.25">
      <c r="B30" s="28" t="s">
        <v>225</v>
      </c>
      <c r="C30" s="12">
        <v>37100</v>
      </c>
      <c r="D30" s="39">
        <v>50</v>
      </c>
      <c r="E30" s="79"/>
      <c r="F30" s="80"/>
      <c r="G30" s="46">
        <f t="shared" si="0"/>
        <v>0</v>
      </c>
      <c r="H30" s="46">
        <f t="shared" si="1"/>
        <v>0</v>
      </c>
    </row>
    <row r="31" spans="1:8" ht="30" x14ac:dyDescent="0.25">
      <c r="B31" s="28" t="s">
        <v>226</v>
      </c>
      <c r="C31" s="12" t="s">
        <v>61</v>
      </c>
      <c r="D31" s="39">
        <v>50</v>
      </c>
      <c r="E31" s="79"/>
      <c r="F31" s="80"/>
      <c r="G31" s="46">
        <f t="shared" si="0"/>
        <v>0</v>
      </c>
      <c r="H31" s="46">
        <f t="shared" si="1"/>
        <v>0</v>
      </c>
    </row>
    <row r="32" spans="1:8" ht="90" customHeight="1" x14ac:dyDescent="0.25">
      <c r="B32" s="28" t="s">
        <v>268</v>
      </c>
      <c r="C32" s="12" t="s">
        <v>62</v>
      </c>
      <c r="D32" s="39">
        <v>50</v>
      </c>
      <c r="E32" s="79"/>
      <c r="F32" s="80"/>
      <c r="G32" s="46">
        <f t="shared" si="0"/>
        <v>0</v>
      </c>
      <c r="H32" s="46">
        <f t="shared" si="1"/>
        <v>0</v>
      </c>
    </row>
    <row r="33" spans="2:8" ht="63.75" customHeight="1" x14ac:dyDescent="0.25">
      <c r="B33" s="28" t="s">
        <v>227</v>
      </c>
      <c r="C33" s="12">
        <v>47280</v>
      </c>
      <c r="D33" s="39">
        <v>50</v>
      </c>
      <c r="E33" s="79"/>
      <c r="F33" s="80"/>
      <c r="G33" s="46">
        <f t="shared" si="0"/>
        <v>0</v>
      </c>
      <c r="H33" s="46">
        <f t="shared" si="1"/>
        <v>0</v>
      </c>
    </row>
    <row r="34" spans="2:8" ht="66" customHeight="1" x14ac:dyDescent="0.25">
      <c r="B34" s="28" t="s">
        <v>228</v>
      </c>
      <c r="C34" s="12" t="s">
        <v>64</v>
      </c>
      <c r="D34" s="39">
        <v>50</v>
      </c>
      <c r="E34" s="79"/>
      <c r="F34" s="80"/>
      <c r="G34" s="46">
        <f t="shared" si="0"/>
        <v>0</v>
      </c>
      <c r="H34" s="46">
        <f t="shared" si="1"/>
        <v>0</v>
      </c>
    </row>
    <row r="35" spans="2:8" ht="96" customHeight="1" x14ac:dyDescent="0.25">
      <c r="B35" s="28" t="s">
        <v>229</v>
      </c>
      <c r="C35" s="12" t="s">
        <v>65</v>
      </c>
      <c r="D35" s="39">
        <v>50</v>
      </c>
      <c r="E35" s="79"/>
      <c r="F35" s="80"/>
      <c r="G35" s="46">
        <f t="shared" si="0"/>
        <v>0</v>
      </c>
      <c r="H35" s="46">
        <f t="shared" si="1"/>
        <v>0</v>
      </c>
    </row>
    <row r="36" spans="2:8" ht="91.5" customHeight="1" x14ac:dyDescent="0.25">
      <c r="B36" s="28" t="s">
        <v>230</v>
      </c>
      <c r="C36" s="12" t="s">
        <v>66</v>
      </c>
      <c r="D36" s="39">
        <v>50</v>
      </c>
      <c r="E36" s="79"/>
      <c r="F36" s="80"/>
      <c r="G36" s="46">
        <f t="shared" si="0"/>
        <v>0</v>
      </c>
      <c r="H36" s="46">
        <f t="shared" si="1"/>
        <v>0</v>
      </c>
    </row>
    <row r="37" spans="2:8" ht="105" x14ac:dyDescent="0.25">
      <c r="B37" s="28" t="s">
        <v>261</v>
      </c>
      <c r="C37" s="12" t="s">
        <v>67</v>
      </c>
      <c r="D37" s="39">
        <v>50</v>
      </c>
      <c r="E37" s="79"/>
      <c r="F37" s="80"/>
      <c r="G37" s="46">
        <f t="shared" si="0"/>
        <v>0</v>
      </c>
      <c r="H37" s="46">
        <f t="shared" si="1"/>
        <v>0</v>
      </c>
    </row>
    <row r="38" spans="2:8" ht="75.75" customHeight="1" x14ac:dyDescent="0.25">
      <c r="B38" s="28" t="s">
        <v>231</v>
      </c>
      <c r="C38" s="12" t="s">
        <v>69</v>
      </c>
      <c r="D38" s="39">
        <v>50</v>
      </c>
      <c r="E38" s="79"/>
      <c r="F38" s="80"/>
      <c r="G38" s="46">
        <f t="shared" si="0"/>
        <v>0</v>
      </c>
      <c r="H38" s="46">
        <f t="shared" si="1"/>
        <v>0</v>
      </c>
    </row>
    <row r="39" spans="2:8" ht="60" x14ac:dyDescent="0.25">
      <c r="B39" s="28" t="s">
        <v>232</v>
      </c>
      <c r="C39" s="12">
        <v>47300</v>
      </c>
      <c r="D39" s="39">
        <v>50</v>
      </c>
      <c r="E39" s="79"/>
      <c r="F39" s="80"/>
      <c r="G39" s="46">
        <f t="shared" si="0"/>
        <v>0</v>
      </c>
      <c r="H39" s="46">
        <f t="shared" si="1"/>
        <v>0</v>
      </c>
    </row>
    <row r="40" spans="2:8" ht="33.75" customHeight="1" x14ac:dyDescent="0.25">
      <c r="B40" s="28" t="s">
        <v>233</v>
      </c>
      <c r="C40" s="12">
        <v>47400</v>
      </c>
      <c r="D40" s="39">
        <v>50</v>
      </c>
      <c r="E40" s="79"/>
      <c r="F40" s="80"/>
      <c r="G40" s="46">
        <f t="shared" si="0"/>
        <v>0</v>
      </c>
      <c r="H40" s="46">
        <f t="shared" si="1"/>
        <v>0</v>
      </c>
    </row>
    <row r="41" spans="2:8" ht="61.5" customHeight="1" x14ac:dyDescent="0.25">
      <c r="B41" s="29" t="s">
        <v>234</v>
      </c>
      <c r="C41" s="12">
        <v>38200</v>
      </c>
      <c r="D41" s="39">
        <v>50</v>
      </c>
      <c r="E41" s="79"/>
      <c r="F41" s="80"/>
      <c r="G41" s="46">
        <f t="shared" si="0"/>
        <v>0</v>
      </c>
      <c r="H41" s="46">
        <f t="shared" si="1"/>
        <v>0</v>
      </c>
    </row>
    <row r="42" spans="2:8" ht="138" customHeight="1" x14ac:dyDescent="0.25">
      <c r="B42" s="28" t="s">
        <v>325</v>
      </c>
      <c r="C42" s="37" t="s">
        <v>73</v>
      </c>
      <c r="D42" s="39">
        <v>50</v>
      </c>
      <c r="E42" s="79"/>
      <c r="F42" s="80"/>
      <c r="G42" s="46">
        <f t="shared" si="0"/>
        <v>0</v>
      </c>
      <c r="H42" s="46">
        <f t="shared" si="1"/>
        <v>0</v>
      </c>
    </row>
    <row r="43" spans="2:8" ht="66" customHeight="1" x14ac:dyDescent="0.25">
      <c r="B43" s="28" t="s">
        <v>235</v>
      </c>
      <c r="C43" s="12">
        <v>57010</v>
      </c>
      <c r="D43" s="39">
        <v>50</v>
      </c>
      <c r="E43" s="79"/>
      <c r="F43" s="80"/>
      <c r="G43" s="46">
        <f t="shared" si="0"/>
        <v>0</v>
      </c>
      <c r="H43" s="46">
        <f t="shared" si="1"/>
        <v>0</v>
      </c>
    </row>
    <row r="44" spans="2:8" ht="60" x14ac:dyDescent="0.25">
      <c r="B44" s="28" t="s">
        <v>324</v>
      </c>
      <c r="C44" s="12" t="s">
        <v>74</v>
      </c>
      <c r="D44" s="39">
        <v>50</v>
      </c>
      <c r="E44" s="79"/>
      <c r="F44" s="80"/>
      <c r="G44" s="46">
        <f t="shared" si="0"/>
        <v>0</v>
      </c>
      <c r="H44" s="46">
        <f t="shared" si="1"/>
        <v>0</v>
      </c>
    </row>
    <row r="45" spans="2:8" ht="80.25" customHeight="1" x14ac:dyDescent="0.25">
      <c r="B45" s="28" t="s">
        <v>236</v>
      </c>
      <c r="C45" s="12">
        <v>38804</v>
      </c>
      <c r="D45" s="39">
        <v>50</v>
      </c>
      <c r="E45" s="79"/>
      <c r="F45" s="80"/>
      <c r="G45" s="46">
        <f t="shared" si="0"/>
        <v>0</v>
      </c>
      <c r="H45" s="46">
        <f t="shared" si="1"/>
        <v>0</v>
      </c>
    </row>
    <row r="46" spans="2:8" ht="111" customHeight="1" x14ac:dyDescent="0.25">
      <c r="B46" s="31" t="s">
        <v>237</v>
      </c>
      <c r="C46" s="12">
        <v>38800</v>
      </c>
      <c r="D46" s="39">
        <v>50</v>
      </c>
      <c r="E46" s="79"/>
      <c r="F46" s="80"/>
      <c r="G46" s="46">
        <f t="shared" si="0"/>
        <v>0</v>
      </c>
      <c r="H46" s="46">
        <f t="shared" si="1"/>
        <v>0</v>
      </c>
    </row>
    <row r="47" spans="2:8" ht="77.25" customHeight="1" x14ac:dyDescent="0.25">
      <c r="B47" s="29" t="s">
        <v>238</v>
      </c>
      <c r="C47" s="12" t="s">
        <v>75</v>
      </c>
      <c r="D47" s="39">
        <v>50</v>
      </c>
      <c r="E47" s="79"/>
      <c r="F47" s="80"/>
      <c r="G47" s="46">
        <f t="shared" si="0"/>
        <v>0</v>
      </c>
      <c r="H47" s="46">
        <f t="shared" si="1"/>
        <v>0</v>
      </c>
    </row>
    <row r="48" spans="2:8" ht="91.5" customHeight="1" x14ac:dyDescent="0.25">
      <c r="B48" s="29" t="s">
        <v>262</v>
      </c>
      <c r="C48" s="12" t="s">
        <v>76</v>
      </c>
      <c r="D48" s="39">
        <v>50</v>
      </c>
      <c r="E48" s="79"/>
      <c r="F48" s="80"/>
      <c r="G48" s="46">
        <f t="shared" si="0"/>
        <v>0</v>
      </c>
      <c r="H48" s="46">
        <f t="shared" si="1"/>
        <v>0</v>
      </c>
    </row>
    <row r="49" spans="2:12" ht="54" customHeight="1" x14ac:dyDescent="0.3">
      <c r="G49" s="60" t="s">
        <v>674</v>
      </c>
      <c r="H49" s="75">
        <f>SUM(H11:H48)</f>
        <v>0</v>
      </c>
    </row>
    <row r="50" spans="2:12" ht="45" customHeight="1" x14ac:dyDescent="0.25">
      <c r="B50" s="134" t="s">
        <v>692</v>
      </c>
      <c r="C50" s="134"/>
      <c r="E50" s="111" t="s">
        <v>697</v>
      </c>
    </row>
    <row r="51" spans="2:12" ht="30" x14ac:dyDescent="0.25">
      <c r="B51" s="16" t="s">
        <v>243</v>
      </c>
      <c r="C51" s="81"/>
      <c r="E51" s="103">
        <v>25000</v>
      </c>
      <c r="G51" s="93" t="s">
        <v>690</v>
      </c>
      <c r="H51" s="94">
        <f>C51*E51</f>
        <v>0</v>
      </c>
    </row>
    <row r="52" spans="2:12" ht="56.25" customHeight="1" x14ac:dyDescent="0.3">
      <c r="H52" s="62">
        <f>SUM(H49,H51)</f>
        <v>0</v>
      </c>
      <c r="I52" s="133" t="s">
        <v>668</v>
      </c>
      <c r="J52" s="133"/>
      <c r="K52" s="133"/>
      <c r="L52" s="133"/>
    </row>
    <row r="54" spans="2:12" x14ac:dyDescent="0.25">
      <c r="B54" s="76" t="s">
        <v>15</v>
      </c>
      <c r="C54" s="82"/>
    </row>
    <row r="55" spans="2:12" x14ac:dyDescent="0.25">
      <c r="B55" s="24" t="s">
        <v>684</v>
      </c>
      <c r="C55" s="82"/>
    </row>
    <row r="56" spans="2:12" ht="15" customHeight="1" x14ac:dyDescent="0.25">
      <c r="B56" s="24" t="s">
        <v>685</v>
      </c>
      <c r="C56" s="82"/>
    </row>
    <row r="57" spans="2:12" x14ac:dyDescent="0.25">
      <c r="B57" s="24" t="s">
        <v>686</v>
      </c>
      <c r="C57" s="82"/>
    </row>
    <row r="58" spans="2:12" x14ac:dyDescent="0.25">
      <c r="B58" s="24" t="s">
        <v>687</v>
      </c>
      <c r="C58" s="82"/>
    </row>
    <row r="59" spans="2:12" x14ac:dyDescent="0.25">
      <c r="B59" s="24" t="s">
        <v>688</v>
      </c>
      <c r="C59" s="82"/>
    </row>
    <row r="60" spans="2:12" x14ac:dyDescent="0.25">
      <c r="B60" s="77" t="s">
        <v>16</v>
      </c>
      <c r="C60" s="82"/>
    </row>
    <row r="61" spans="2:12" x14ac:dyDescent="0.25">
      <c r="B61" s="38" t="s">
        <v>689</v>
      </c>
      <c r="C61" s="83"/>
    </row>
    <row r="62" spans="2:12" x14ac:dyDescent="0.25">
      <c r="B62" s="123" t="s">
        <v>708</v>
      </c>
      <c r="C62" s="82"/>
    </row>
    <row r="63" spans="2:12" x14ac:dyDescent="0.25">
      <c r="B63" s="123" t="s">
        <v>709</v>
      </c>
      <c r="C63" s="82"/>
    </row>
  </sheetData>
  <sheetProtection algorithmName="SHA-512" hashValue="F371hABRvTRXjxYZ2odrGjj75TlI35cYkJvpN+KbuM0bdwbGrCA7mlbr576vdJLExJlVpXSL0kRFigMIA41lyw==" saltValue="/ynJRtQsHNka4HR/lPsYaA==" spinCount="100000" sheet="1" selectLockedCells="1"/>
  <mergeCells count="3">
    <mergeCell ref="B50:C50"/>
    <mergeCell ref="B5:G5"/>
    <mergeCell ref="I52:L5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0C6F8-4296-49CF-901E-D7C5446301C3}">
  <dimension ref="A1:L56"/>
  <sheetViews>
    <sheetView workbookViewId="0">
      <selection activeCell="E12" sqref="E12"/>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 customWidth="1"/>
  </cols>
  <sheetData>
    <row r="1" spans="1:8" ht="18.75" x14ac:dyDescent="0.3">
      <c r="A1" s="1" t="s">
        <v>681</v>
      </c>
      <c r="C1" s="7"/>
    </row>
    <row r="2" spans="1:8" ht="19.5" x14ac:dyDescent="0.3">
      <c r="C2" s="7"/>
      <c r="D2" s="118"/>
      <c r="E2" s="119" t="s">
        <v>706</v>
      </c>
      <c r="F2" s="119"/>
      <c r="G2" s="119"/>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45" x14ac:dyDescent="0.25">
      <c r="A10" s="4" t="s">
        <v>79</v>
      </c>
      <c r="B10" s="4" t="s">
        <v>80</v>
      </c>
      <c r="C10" s="6" t="s">
        <v>8</v>
      </c>
      <c r="D10" s="5" t="s">
        <v>2</v>
      </c>
      <c r="E10" s="5" t="s">
        <v>5</v>
      </c>
      <c r="F10" s="6" t="s">
        <v>9</v>
      </c>
      <c r="G10" s="5" t="s">
        <v>6</v>
      </c>
      <c r="H10" s="5" t="s">
        <v>3</v>
      </c>
    </row>
    <row r="11" spans="1:8" ht="114" customHeight="1" x14ac:dyDescent="0.25">
      <c r="A11" s="4"/>
      <c r="B11" s="13" t="s">
        <v>254</v>
      </c>
      <c r="C11" s="12" t="s">
        <v>94</v>
      </c>
      <c r="D11" s="39">
        <v>50</v>
      </c>
      <c r="E11" s="79"/>
      <c r="F11" s="80"/>
      <c r="G11" s="46">
        <f>((1-E11)*F11)</f>
        <v>0</v>
      </c>
      <c r="H11" s="46">
        <f t="shared" ref="H11" si="0">(D11*G11)</f>
        <v>0</v>
      </c>
    </row>
    <row r="12" spans="1:8" ht="112.5" customHeight="1" x14ac:dyDescent="0.25">
      <c r="A12" s="4"/>
      <c r="B12" s="13" t="s">
        <v>255</v>
      </c>
      <c r="C12" s="12" t="s">
        <v>95</v>
      </c>
      <c r="D12" s="39">
        <v>50</v>
      </c>
      <c r="E12" s="79"/>
      <c r="F12" s="80"/>
      <c r="G12" s="46">
        <f t="shared" ref="G12:G41" si="1">((1-E12)*F12)</f>
        <v>0</v>
      </c>
      <c r="H12" s="46">
        <f t="shared" ref="H12:H41" si="2">(D12*G12)</f>
        <v>0</v>
      </c>
    </row>
    <row r="13" spans="1:8" ht="45" x14ac:dyDescent="0.25">
      <c r="A13" s="4"/>
      <c r="B13" s="13" t="s">
        <v>109</v>
      </c>
      <c r="C13" s="12" t="s">
        <v>104</v>
      </c>
      <c r="D13" s="39">
        <v>50</v>
      </c>
      <c r="E13" s="79"/>
      <c r="F13" s="80"/>
      <c r="G13" s="46">
        <f t="shared" si="1"/>
        <v>0</v>
      </c>
      <c r="H13" s="46">
        <f t="shared" si="2"/>
        <v>0</v>
      </c>
    </row>
    <row r="14" spans="1:8" ht="45" x14ac:dyDescent="0.25">
      <c r="A14" s="4"/>
      <c r="B14" s="13" t="s">
        <v>110</v>
      </c>
      <c r="C14" s="12" t="s">
        <v>103</v>
      </c>
      <c r="D14" s="39">
        <v>50</v>
      </c>
      <c r="E14" s="79"/>
      <c r="F14" s="80"/>
      <c r="G14" s="46">
        <f t="shared" si="1"/>
        <v>0</v>
      </c>
      <c r="H14" s="46">
        <f t="shared" si="2"/>
        <v>0</v>
      </c>
    </row>
    <row r="15" spans="1:8" ht="60" x14ac:dyDescent="0.25">
      <c r="A15" s="4"/>
      <c r="B15" s="13" t="s">
        <v>111</v>
      </c>
      <c r="C15" s="12" t="s">
        <v>323</v>
      </c>
      <c r="D15" s="39">
        <v>50</v>
      </c>
      <c r="E15" s="79"/>
      <c r="F15" s="80"/>
      <c r="G15" s="46">
        <f t="shared" si="1"/>
        <v>0</v>
      </c>
      <c r="H15" s="46">
        <f t="shared" si="2"/>
        <v>0</v>
      </c>
    </row>
    <row r="16" spans="1:8" ht="49.5" customHeight="1" x14ac:dyDescent="0.25">
      <c r="A16" s="4"/>
      <c r="B16" s="13" t="s">
        <v>112</v>
      </c>
      <c r="C16" s="12" t="s">
        <v>105</v>
      </c>
      <c r="D16" s="39">
        <v>50</v>
      </c>
      <c r="E16" s="79"/>
      <c r="F16" s="80"/>
      <c r="G16" s="46">
        <f t="shared" si="1"/>
        <v>0</v>
      </c>
      <c r="H16" s="46">
        <f t="shared" si="2"/>
        <v>0</v>
      </c>
    </row>
    <row r="17" spans="1:8" ht="45" x14ac:dyDescent="0.25">
      <c r="A17" s="4"/>
      <c r="B17" s="13" t="s">
        <v>113</v>
      </c>
      <c r="C17" s="12" t="s">
        <v>106</v>
      </c>
      <c r="D17" s="39">
        <v>50</v>
      </c>
      <c r="E17" s="79"/>
      <c r="F17" s="80"/>
      <c r="G17" s="46">
        <f t="shared" si="1"/>
        <v>0</v>
      </c>
      <c r="H17" s="46">
        <f t="shared" si="2"/>
        <v>0</v>
      </c>
    </row>
    <row r="18" spans="1:8" ht="48.75" customHeight="1" x14ac:dyDescent="0.25">
      <c r="A18" s="4"/>
      <c r="B18" s="13" t="s">
        <v>114</v>
      </c>
      <c r="C18" s="12" t="s">
        <v>107</v>
      </c>
      <c r="D18" s="39">
        <v>50</v>
      </c>
      <c r="E18" s="79"/>
      <c r="F18" s="80"/>
      <c r="G18" s="46">
        <f t="shared" si="1"/>
        <v>0</v>
      </c>
      <c r="H18" s="46">
        <f t="shared" si="2"/>
        <v>0</v>
      </c>
    </row>
    <row r="19" spans="1:8" ht="38.25" customHeight="1" x14ac:dyDescent="0.25">
      <c r="A19" s="4"/>
      <c r="B19" s="13" t="s">
        <v>115</v>
      </c>
      <c r="C19" s="12" t="s">
        <v>108</v>
      </c>
      <c r="D19" s="39">
        <v>50</v>
      </c>
      <c r="E19" s="79"/>
      <c r="F19" s="80"/>
      <c r="G19" s="46">
        <f t="shared" si="1"/>
        <v>0</v>
      </c>
      <c r="H19" s="46">
        <f t="shared" si="2"/>
        <v>0</v>
      </c>
    </row>
    <row r="20" spans="1:8" ht="78" customHeight="1" x14ac:dyDescent="0.25">
      <c r="A20" s="4"/>
      <c r="B20" s="13" t="s">
        <v>116</v>
      </c>
      <c r="C20" s="12" t="s">
        <v>98</v>
      </c>
      <c r="D20" s="39">
        <v>50</v>
      </c>
      <c r="E20" s="79"/>
      <c r="F20" s="80"/>
      <c r="G20" s="46">
        <f t="shared" si="1"/>
        <v>0</v>
      </c>
      <c r="H20" s="46">
        <f t="shared" si="2"/>
        <v>0</v>
      </c>
    </row>
    <row r="21" spans="1:8" ht="79.5" customHeight="1" x14ac:dyDescent="0.25">
      <c r="A21" s="4"/>
      <c r="B21" s="13" t="s">
        <v>117</v>
      </c>
      <c r="C21" s="12" t="s">
        <v>99</v>
      </c>
      <c r="D21" s="39">
        <v>50</v>
      </c>
      <c r="E21" s="79"/>
      <c r="F21" s="80"/>
      <c r="G21" s="46">
        <f t="shared" si="1"/>
        <v>0</v>
      </c>
      <c r="H21" s="46">
        <f t="shared" si="2"/>
        <v>0</v>
      </c>
    </row>
    <row r="22" spans="1:8" ht="78" customHeight="1" x14ac:dyDescent="0.25">
      <c r="A22" s="4"/>
      <c r="B22" s="13" t="s">
        <v>118</v>
      </c>
      <c r="C22" s="12" t="s">
        <v>96</v>
      </c>
      <c r="D22" s="39">
        <v>50</v>
      </c>
      <c r="E22" s="79"/>
      <c r="F22" s="80"/>
      <c r="G22" s="46">
        <f t="shared" si="1"/>
        <v>0</v>
      </c>
      <c r="H22" s="46">
        <f t="shared" si="2"/>
        <v>0</v>
      </c>
    </row>
    <row r="23" spans="1:8" ht="82.5" customHeight="1" x14ac:dyDescent="0.25">
      <c r="A23" s="4"/>
      <c r="B23" s="13" t="s">
        <v>119</v>
      </c>
      <c r="C23" s="12" t="s">
        <v>97</v>
      </c>
      <c r="D23" s="39">
        <v>50</v>
      </c>
      <c r="E23" s="79"/>
      <c r="F23" s="80"/>
      <c r="G23" s="46">
        <f t="shared" si="1"/>
        <v>0</v>
      </c>
      <c r="H23" s="46">
        <f t="shared" si="2"/>
        <v>0</v>
      </c>
    </row>
    <row r="24" spans="1:8" ht="84" customHeight="1" x14ac:dyDescent="0.25">
      <c r="A24" s="4"/>
      <c r="B24" s="114" t="s">
        <v>701</v>
      </c>
      <c r="C24" s="115" t="s">
        <v>100</v>
      </c>
      <c r="D24" s="39">
        <v>0</v>
      </c>
      <c r="E24" s="79"/>
      <c r="F24" s="80"/>
      <c r="G24" s="46">
        <f t="shared" si="1"/>
        <v>0</v>
      </c>
      <c r="H24" s="46">
        <f t="shared" si="2"/>
        <v>0</v>
      </c>
    </row>
    <row r="25" spans="1:8" ht="81" customHeight="1" x14ac:dyDescent="0.25">
      <c r="A25" s="4"/>
      <c r="B25" s="13" t="s">
        <v>120</v>
      </c>
      <c r="C25" s="12" t="s">
        <v>101</v>
      </c>
      <c r="D25" s="39">
        <v>50</v>
      </c>
      <c r="E25" s="79"/>
      <c r="F25" s="80"/>
      <c r="G25" s="46">
        <f t="shared" si="1"/>
        <v>0</v>
      </c>
      <c r="H25" s="46">
        <f t="shared" si="2"/>
        <v>0</v>
      </c>
    </row>
    <row r="26" spans="1:8" ht="80.25" customHeight="1" x14ac:dyDescent="0.25">
      <c r="A26" s="4"/>
      <c r="B26" s="13" t="s">
        <v>121</v>
      </c>
      <c r="C26" s="12" t="s">
        <v>102</v>
      </c>
      <c r="D26" s="39">
        <v>50</v>
      </c>
      <c r="E26" s="79"/>
      <c r="F26" s="80"/>
      <c r="G26" s="46">
        <f t="shared" si="1"/>
        <v>0</v>
      </c>
      <c r="H26" s="46">
        <f t="shared" si="2"/>
        <v>0</v>
      </c>
    </row>
    <row r="27" spans="1:8" ht="129.75" customHeight="1" x14ac:dyDescent="0.25">
      <c r="A27" s="4"/>
      <c r="B27" s="13" t="s">
        <v>256</v>
      </c>
      <c r="C27" s="12" t="s">
        <v>87</v>
      </c>
      <c r="D27" s="39">
        <v>50</v>
      </c>
      <c r="E27" s="79"/>
      <c r="F27" s="80"/>
      <c r="G27" s="46">
        <f t="shared" si="1"/>
        <v>0</v>
      </c>
      <c r="H27" s="46">
        <f t="shared" si="2"/>
        <v>0</v>
      </c>
    </row>
    <row r="28" spans="1:8" ht="124.5" customHeight="1" x14ac:dyDescent="0.25">
      <c r="A28" s="4"/>
      <c r="B28" s="116" t="s">
        <v>705</v>
      </c>
      <c r="C28" s="117" t="s">
        <v>704</v>
      </c>
      <c r="D28" s="39">
        <v>50</v>
      </c>
      <c r="E28" s="79"/>
      <c r="F28" s="80"/>
      <c r="G28" s="46">
        <f t="shared" si="1"/>
        <v>0</v>
      </c>
      <c r="H28" s="46">
        <f t="shared" si="2"/>
        <v>0</v>
      </c>
    </row>
    <row r="29" spans="1:8" ht="124.5" customHeight="1" x14ac:dyDescent="0.25">
      <c r="A29" s="4"/>
      <c r="B29" s="116" t="s">
        <v>702</v>
      </c>
      <c r="C29" s="117" t="s">
        <v>703</v>
      </c>
      <c r="D29" s="39">
        <v>50</v>
      </c>
      <c r="E29" s="79"/>
      <c r="F29" s="80"/>
      <c r="G29" s="46">
        <f t="shared" si="1"/>
        <v>0</v>
      </c>
      <c r="H29" s="46">
        <f t="shared" si="2"/>
        <v>0</v>
      </c>
    </row>
    <row r="30" spans="1:8" ht="33" customHeight="1" x14ac:dyDescent="0.25">
      <c r="A30" s="4"/>
      <c r="B30" s="13" t="s">
        <v>122</v>
      </c>
      <c r="C30" s="12" t="s">
        <v>88</v>
      </c>
      <c r="D30" s="39">
        <v>50</v>
      </c>
      <c r="E30" s="79"/>
      <c r="F30" s="80"/>
      <c r="G30" s="46">
        <f t="shared" si="1"/>
        <v>0</v>
      </c>
      <c r="H30" s="46">
        <f t="shared" si="2"/>
        <v>0</v>
      </c>
    </row>
    <row r="31" spans="1:8" ht="61.5" customHeight="1" x14ac:dyDescent="0.25">
      <c r="A31" s="4"/>
      <c r="B31" s="13" t="s">
        <v>257</v>
      </c>
      <c r="C31" s="12" t="s">
        <v>89</v>
      </c>
      <c r="D31" s="39">
        <v>50</v>
      </c>
      <c r="E31" s="79"/>
      <c r="F31" s="80"/>
      <c r="G31" s="46">
        <f t="shared" si="1"/>
        <v>0</v>
      </c>
      <c r="H31" s="46">
        <f t="shared" si="2"/>
        <v>0</v>
      </c>
    </row>
    <row r="32" spans="1:8" ht="45" x14ac:dyDescent="0.25">
      <c r="A32" s="4"/>
      <c r="B32" s="13" t="s">
        <v>258</v>
      </c>
      <c r="C32" s="12" t="s">
        <v>93</v>
      </c>
      <c r="D32" s="39">
        <v>50</v>
      </c>
      <c r="E32" s="79"/>
      <c r="F32" s="80"/>
      <c r="G32" s="46">
        <f t="shared" si="1"/>
        <v>0</v>
      </c>
      <c r="H32" s="46">
        <f t="shared" si="2"/>
        <v>0</v>
      </c>
    </row>
    <row r="33" spans="1:12" ht="51" customHeight="1" x14ac:dyDescent="0.25">
      <c r="A33" s="4"/>
      <c r="B33" s="13" t="s">
        <v>123</v>
      </c>
      <c r="C33" s="12" t="s">
        <v>90</v>
      </c>
      <c r="D33" s="39">
        <v>50</v>
      </c>
      <c r="E33" s="79"/>
      <c r="F33" s="80"/>
      <c r="G33" s="46">
        <f t="shared" si="1"/>
        <v>0</v>
      </c>
      <c r="H33" s="46">
        <f t="shared" si="2"/>
        <v>0</v>
      </c>
    </row>
    <row r="34" spans="1:12" ht="112.5" customHeight="1" x14ac:dyDescent="0.25">
      <c r="A34" s="4"/>
      <c r="B34" s="13" t="s">
        <v>124</v>
      </c>
      <c r="C34" s="12" t="s">
        <v>91</v>
      </c>
      <c r="D34" s="39">
        <v>50</v>
      </c>
      <c r="E34" s="79"/>
      <c r="F34" s="80"/>
      <c r="G34" s="46">
        <f t="shared" si="1"/>
        <v>0</v>
      </c>
      <c r="H34" s="46">
        <f t="shared" si="2"/>
        <v>0</v>
      </c>
    </row>
    <row r="35" spans="1:12" ht="123" customHeight="1" x14ac:dyDescent="0.25">
      <c r="A35" s="4"/>
      <c r="B35" s="13" t="s">
        <v>125</v>
      </c>
      <c r="C35" s="12" t="s">
        <v>92</v>
      </c>
      <c r="D35" s="39">
        <v>50</v>
      </c>
      <c r="E35" s="79"/>
      <c r="F35" s="80"/>
      <c r="G35" s="46">
        <f t="shared" si="1"/>
        <v>0</v>
      </c>
      <c r="H35" s="46">
        <f t="shared" si="2"/>
        <v>0</v>
      </c>
    </row>
    <row r="36" spans="1:12" ht="96" customHeight="1" x14ac:dyDescent="0.25">
      <c r="A36" s="4"/>
      <c r="B36" s="14" t="s">
        <v>126</v>
      </c>
      <c r="C36" s="12" t="s">
        <v>86</v>
      </c>
      <c r="D36" s="39">
        <v>50</v>
      </c>
      <c r="E36" s="79"/>
      <c r="F36" s="80"/>
      <c r="G36" s="46">
        <f t="shared" si="1"/>
        <v>0</v>
      </c>
      <c r="H36" s="46">
        <f t="shared" si="2"/>
        <v>0</v>
      </c>
    </row>
    <row r="37" spans="1:12" ht="89.25" customHeight="1" x14ac:dyDescent="0.25">
      <c r="A37" s="4"/>
      <c r="B37" s="14" t="s">
        <v>582</v>
      </c>
      <c r="C37" s="12" t="s">
        <v>85</v>
      </c>
      <c r="D37" s="39">
        <v>50</v>
      </c>
      <c r="E37" s="79"/>
      <c r="F37" s="80"/>
      <c r="G37" s="46">
        <f t="shared" si="1"/>
        <v>0</v>
      </c>
      <c r="H37" s="46">
        <f t="shared" si="2"/>
        <v>0</v>
      </c>
    </row>
    <row r="38" spans="1:12" ht="105" customHeight="1" x14ac:dyDescent="0.25">
      <c r="A38" s="4"/>
      <c r="B38" s="14" t="s">
        <v>259</v>
      </c>
      <c r="C38" s="12" t="s">
        <v>81</v>
      </c>
      <c r="D38" s="39">
        <v>50</v>
      </c>
      <c r="E38" s="79"/>
      <c r="F38" s="80"/>
      <c r="G38" s="46">
        <f t="shared" si="1"/>
        <v>0</v>
      </c>
      <c r="H38" s="46">
        <f t="shared" si="2"/>
        <v>0</v>
      </c>
    </row>
    <row r="39" spans="1:12" ht="106.5" customHeight="1" x14ac:dyDescent="0.25">
      <c r="A39" s="4"/>
      <c r="B39" s="14" t="s">
        <v>260</v>
      </c>
      <c r="C39" s="12" t="s">
        <v>82</v>
      </c>
      <c r="D39" s="39">
        <v>50</v>
      </c>
      <c r="E39" s="79"/>
      <c r="F39" s="80"/>
      <c r="G39" s="46">
        <f t="shared" si="1"/>
        <v>0</v>
      </c>
      <c r="H39" s="46">
        <f t="shared" si="2"/>
        <v>0</v>
      </c>
    </row>
    <row r="40" spans="1:12" ht="92.25" customHeight="1" x14ac:dyDescent="0.25">
      <c r="A40" s="4"/>
      <c r="B40" s="14" t="s">
        <v>127</v>
      </c>
      <c r="C40" s="12" t="s">
        <v>83</v>
      </c>
      <c r="D40" s="39">
        <v>50</v>
      </c>
      <c r="E40" s="79"/>
      <c r="F40" s="80"/>
      <c r="G40" s="46">
        <f t="shared" si="1"/>
        <v>0</v>
      </c>
      <c r="H40" s="46">
        <f t="shared" si="2"/>
        <v>0</v>
      </c>
    </row>
    <row r="41" spans="1:12" ht="108.75" customHeight="1" x14ac:dyDescent="0.25">
      <c r="A41" s="4"/>
      <c r="B41" s="14" t="s">
        <v>128</v>
      </c>
      <c r="C41" s="12" t="s">
        <v>84</v>
      </c>
      <c r="D41" s="39">
        <v>50</v>
      </c>
      <c r="E41" s="79"/>
      <c r="F41" s="80"/>
      <c r="G41" s="46">
        <f t="shared" si="1"/>
        <v>0</v>
      </c>
      <c r="H41" s="46">
        <f t="shared" si="2"/>
        <v>0</v>
      </c>
    </row>
    <row r="42" spans="1:12" ht="56.25" customHeight="1" x14ac:dyDescent="0.3">
      <c r="A42" s="4"/>
      <c r="B42" s="4"/>
      <c r="C42" s="6"/>
      <c r="D42" s="5"/>
      <c r="E42" s="5"/>
      <c r="F42" s="6"/>
      <c r="G42" s="60" t="s">
        <v>676</v>
      </c>
      <c r="H42" s="98">
        <f>SUM(H11:H41)</f>
        <v>0</v>
      </c>
    </row>
    <row r="43" spans="1:12" ht="45" customHeight="1" x14ac:dyDescent="0.25">
      <c r="A43" s="4"/>
      <c r="B43" s="134" t="s">
        <v>692</v>
      </c>
      <c r="C43" s="134"/>
      <c r="D43" s="5"/>
      <c r="E43" s="111" t="s">
        <v>697</v>
      </c>
      <c r="F43" s="6"/>
      <c r="G43" s="5"/>
      <c r="H43" s="5"/>
    </row>
    <row r="44" spans="1:12" ht="30" x14ac:dyDescent="0.25">
      <c r="A44" s="4"/>
      <c r="B44" s="16" t="s">
        <v>242</v>
      </c>
      <c r="C44" s="92"/>
      <c r="D44" s="5"/>
      <c r="E44" s="97">
        <v>20000</v>
      </c>
      <c r="F44" s="6"/>
      <c r="G44" s="93" t="s">
        <v>690</v>
      </c>
      <c r="H44" s="99">
        <f>C44*E44</f>
        <v>0</v>
      </c>
    </row>
    <row r="45" spans="1:12" ht="56.25" customHeight="1" x14ac:dyDescent="0.3">
      <c r="B45" s="4"/>
      <c r="C45" s="6"/>
      <c r="H45" s="62">
        <f>SUM(H42,H44)</f>
        <v>0</v>
      </c>
      <c r="I45" s="136" t="s">
        <v>668</v>
      </c>
      <c r="J45" s="136"/>
      <c r="K45" s="136"/>
      <c r="L45" s="136"/>
    </row>
    <row r="46" spans="1:12" x14ac:dyDescent="0.25">
      <c r="B46" s="4"/>
      <c r="C46" s="6"/>
    </row>
    <row r="47" spans="1:12" x14ac:dyDescent="0.25">
      <c r="B47" s="76" t="s">
        <v>15</v>
      </c>
      <c r="C47" s="82"/>
    </row>
    <row r="48" spans="1:12" x14ac:dyDescent="0.25">
      <c r="B48" s="24" t="s">
        <v>684</v>
      </c>
      <c r="C48" s="82"/>
    </row>
    <row r="49" spans="2:3" x14ac:dyDescent="0.25">
      <c r="B49" s="24" t="s">
        <v>685</v>
      </c>
      <c r="C49" s="82"/>
    </row>
    <row r="50" spans="2:3" x14ac:dyDescent="0.25">
      <c r="B50" s="24" t="s">
        <v>686</v>
      </c>
      <c r="C50" s="82"/>
    </row>
    <row r="51" spans="2:3" x14ac:dyDescent="0.25">
      <c r="B51" s="24" t="s">
        <v>687</v>
      </c>
      <c r="C51" s="82"/>
    </row>
    <row r="52" spans="2:3" x14ac:dyDescent="0.25">
      <c r="B52" s="24" t="s">
        <v>688</v>
      </c>
      <c r="C52" s="82"/>
    </row>
    <row r="53" spans="2:3" x14ac:dyDescent="0.25">
      <c r="B53" s="77" t="s">
        <v>16</v>
      </c>
      <c r="C53" s="82"/>
    </row>
    <row r="54" spans="2:3" x14ac:dyDescent="0.25">
      <c r="B54" s="38" t="s">
        <v>689</v>
      </c>
      <c r="C54" s="83"/>
    </row>
    <row r="55" spans="2:3" x14ac:dyDescent="0.25">
      <c r="B55" s="123" t="s">
        <v>708</v>
      </c>
      <c r="C55" s="82"/>
    </row>
    <row r="56" spans="2:3" x14ac:dyDescent="0.25">
      <c r="B56" s="123" t="s">
        <v>709</v>
      </c>
      <c r="C56" s="82"/>
    </row>
  </sheetData>
  <sheetProtection algorithmName="SHA-512" hashValue="NoYnUAVepr0mYdWE1e6ao42HdL9vrTcuo395RZ6+jRF1qgq7oCYkID4+pSvnbhIg4WZulKZpyqjTqKkViRpRsA==" saltValue="cbNKthqFVoleMGyDDF5hNw==" spinCount="100000" sheet="1" selectLockedCells="1"/>
  <mergeCells count="3">
    <mergeCell ref="B43:C43"/>
    <mergeCell ref="B5:G5"/>
    <mergeCell ref="I45:L4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D2C7-8354-42A7-978C-4FDFEBAD1535}">
  <dimension ref="A1:L53"/>
  <sheetViews>
    <sheetView workbookViewId="0">
      <selection activeCell="C8" sqref="C8"/>
    </sheetView>
  </sheetViews>
  <sheetFormatPr defaultRowHeight="15" x14ac:dyDescent="0.25"/>
  <cols>
    <col min="2" max="2" width="49.7109375" customWidth="1"/>
    <col min="3" max="3" width="31" customWidth="1"/>
    <col min="4" max="4" width="13.140625" customWidth="1"/>
    <col min="5" max="5" width="16" customWidth="1"/>
    <col min="6" max="6" width="17.42578125" customWidth="1"/>
    <col min="7" max="7" width="17" customWidth="1"/>
    <col min="8" max="8" width="16.140625"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45" x14ac:dyDescent="0.25">
      <c r="A10" s="4" t="s">
        <v>239</v>
      </c>
      <c r="B10" s="4" t="s">
        <v>240</v>
      </c>
      <c r="C10" s="6" t="s">
        <v>8</v>
      </c>
      <c r="D10" s="5" t="s">
        <v>2</v>
      </c>
      <c r="E10" s="5" t="s">
        <v>5</v>
      </c>
      <c r="F10" s="6" t="s">
        <v>9</v>
      </c>
      <c r="G10" s="5" t="s">
        <v>6</v>
      </c>
      <c r="H10" s="5" t="s">
        <v>3</v>
      </c>
    </row>
    <row r="11" spans="1:8" ht="122.25" customHeight="1" x14ac:dyDescent="0.25">
      <c r="A11" s="4"/>
      <c r="B11" s="41" t="s">
        <v>570</v>
      </c>
      <c r="C11" s="12">
        <v>4375</v>
      </c>
      <c r="D11" s="39">
        <v>50</v>
      </c>
      <c r="E11" s="79"/>
      <c r="F11" s="80"/>
      <c r="G11" s="46">
        <f>((1-E11)*F11)</f>
        <v>0</v>
      </c>
      <c r="H11" s="46">
        <f t="shared" ref="H11" si="0">(D11*G11)</f>
        <v>0</v>
      </c>
    </row>
    <row r="12" spans="1:8" ht="121.5" customHeight="1" x14ac:dyDescent="0.25">
      <c r="A12" s="4"/>
      <c r="B12" s="41" t="s">
        <v>571</v>
      </c>
      <c r="C12" s="12">
        <v>4420</v>
      </c>
      <c r="D12" s="39">
        <v>50</v>
      </c>
      <c r="E12" s="79"/>
      <c r="F12" s="80"/>
      <c r="G12" s="46">
        <f t="shared" ref="G12:G38" si="1">((1-E12)*F12)</f>
        <v>0</v>
      </c>
      <c r="H12" s="46">
        <f t="shared" ref="H12:H38" si="2">(D12*G12)</f>
        <v>0</v>
      </c>
    </row>
    <row r="13" spans="1:8" ht="185.25" customHeight="1" x14ac:dyDescent="0.25">
      <c r="A13" s="4"/>
      <c r="B13" s="13" t="s">
        <v>572</v>
      </c>
      <c r="C13" s="12">
        <v>1125</v>
      </c>
      <c r="D13" s="39">
        <v>50</v>
      </c>
      <c r="E13" s="79"/>
      <c r="F13" s="80"/>
      <c r="G13" s="46">
        <f t="shared" si="1"/>
        <v>0</v>
      </c>
      <c r="H13" s="46">
        <f t="shared" si="2"/>
        <v>0</v>
      </c>
    </row>
    <row r="14" spans="1:8" ht="213.75" customHeight="1" x14ac:dyDescent="0.25">
      <c r="A14" s="4"/>
      <c r="B14" s="13" t="s">
        <v>573</v>
      </c>
      <c r="C14" s="117">
        <v>1191</v>
      </c>
      <c r="D14" s="39">
        <v>50</v>
      </c>
      <c r="E14" s="79"/>
      <c r="F14" s="80"/>
      <c r="G14" s="46">
        <f t="shared" si="1"/>
        <v>0</v>
      </c>
      <c r="H14" s="46">
        <f t="shared" si="2"/>
        <v>0</v>
      </c>
    </row>
    <row r="15" spans="1:8" ht="151.5" customHeight="1" x14ac:dyDescent="0.25">
      <c r="A15" s="4"/>
      <c r="B15" s="41" t="s">
        <v>491</v>
      </c>
      <c r="C15" s="12">
        <v>1117</v>
      </c>
      <c r="D15" s="39">
        <v>50</v>
      </c>
      <c r="E15" s="79"/>
      <c r="F15" s="80"/>
      <c r="G15" s="46">
        <f t="shared" si="1"/>
        <v>0</v>
      </c>
      <c r="H15" s="46">
        <f t="shared" si="2"/>
        <v>0</v>
      </c>
    </row>
    <row r="16" spans="1:8" ht="137.25" customHeight="1" x14ac:dyDescent="0.25">
      <c r="A16" s="4"/>
      <c r="B16" s="41" t="s">
        <v>490</v>
      </c>
      <c r="C16" s="12">
        <v>1031</v>
      </c>
      <c r="D16" s="39">
        <v>50</v>
      </c>
      <c r="E16" s="79"/>
      <c r="F16" s="80"/>
      <c r="G16" s="46">
        <f t="shared" si="1"/>
        <v>0</v>
      </c>
      <c r="H16" s="46">
        <f t="shared" si="2"/>
        <v>0</v>
      </c>
    </row>
    <row r="17" spans="1:8" ht="223.5" customHeight="1" x14ac:dyDescent="0.25">
      <c r="A17" s="4"/>
      <c r="B17" s="41" t="s">
        <v>492</v>
      </c>
      <c r="C17" s="12">
        <v>1451</v>
      </c>
      <c r="D17" s="39">
        <v>50</v>
      </c>
      <c r="E17" s="79"/>
      <c r="F17" s="80"/>
      <c r="G17" s="46">
        <f t="shared" si="1"/>
        <v>0</v>
      </c>
      <c r="H17" s="46">
        <f t="shared" si="2"/>
        <v>0</v>
      </c>
    </row>
    <row r="18" spans="1:8" ht="153.75" customHeight="1" x14ac:dyDescent="0.25">
      <c r="A18" s="4"/>
      <c r="B18" s="41" t="s">
        <v>493</v>
      </c>
      <c r="C18" s="12">
        <v>1096</v>
      </c>
      <c r="D18" s="39">
        <v>50</v>
      </c>
      <c r="E18" s="79"/>
      <c r="F18" s="80"/>
      <c r="G18" s="46">
        <f t="shared" si="1"/>
        <v>0</v>
      </c>
      <c r="H18" s="46">
        <f t="shared" si="2"/>
        <v>0</v>
      </c>
    </row>
    <row r="19" spans="1:8" ht="123.75" customHeight="1" x14ac:dyDescent="0.25">
      <c r="A19" s="4"/>
      <c r="B19" s="41" t="s">
        <v>494</v>
      </c>
      <c r="C19" s="12">
        <v>1194</v>
      </c>
      <c r="D19" s="39">
        <v>50</v>
      </c>
      <c r="E19" s="79"/>
      <c r="F19" s="80"/>
      <c r="G19" s="46">
        <f t="shared" si="1"/>
        <v>0</v>
      </c>
      <c r="H19" s="46">
        <f t="shared" si="2"/>
        <v>0</v>
      </c>
    </row>
    <row r="20" spans="1:8" ht="119.25" customHeight="1" x14ac:dyDescent="0.25">
      <c r="A20" s="4"/>
      <c r="B20" s="41" t="s">
        <v>574</v>
      </c>
      <c r="C20" s="12">
        <v>4336</v>
      </c>
      <c r="D20" s="39">
        <v>50</v>
      </c>
      <c r="E20" s="79"/>
      <c r="F20" s="80"/>
      <c r="G20" s="46">
        <f t="shared" si="1"/>
        <v>0</v>
      </c>
      <c r="H20" s="46">
        <f t="shared" si="2"/>
        <v>0</v>
      </c>
    </row>
    <row r="21" spans="1:8" ht="124.5" customHeight="1" x14ac:dyDescent="0.25">
      <c r="A21" s="4"/>
      <c r="B21" s="41" t="s">
        <v>575</v>
      </c>
      <c r="C21" s="12">
        <v>4406</v>
      </c>
      <c r="D21" s="39">
        <v>50</v>
      </c>
      <c r="E21" s="79"/>
      <c r="F21" s="80"/>
      <c r="G21" s="46">
        <f t="shared" si="1"/>
        <v>0</v>
      </c>
      <c r="H21" s="46">
        <f t="shared" si="2"/>
        <v>0</v>
      </c>
    </row>
    <row r="22" spans="1:8" ht="109.5" customHeight="1" x14ac:dyDescent="0.25">
      <c r="A22" s="4"/>
      <c r="B22" s="41" t="s">
        <v>576</v>
      </c>
      <c r="C22" s="12">
        <v>1045</v>
      </c>
      <c r="D22" s="39">
        <v>50</v>
      </c>
      <c r="E22" s="79"/>
      <c r="F22" s="80"/>
      <c r="G22" s="46">
        <f t="shared" si="1"/>
        <v>0</v>
      </c>
      <c r="H22" s="46">
        <f t="shared" si="2"/>
        <v>0</v>
      </c>
    </row>
    <row r="23" spans="1:8" ht="103.5" customHeight="1" x14ac:dyDescent="0.25">
      <c r="A23" s="4"/>
      <c r="B23" s="41" t="s">
        <v>577</v>
      </c>
      <c r="C23" s="12">
        <v>1051</v>
      </c>
      <c r="D23" s="39">
        <v>50</v>
      </c>
      <c r="E23" s="79"/>
      <c r="F23" s="80"/>
      <c r="G23" s="46">
        <f t="shared" si="1"/>
        <v>0</v>
      </c>
      <c r="H23" s="46">
        <f t="shared" si="2"/>
        <v>0</v>
      </c>
    </row>
    <row r="24" spans="1:8" ht="105" customHeight="1" x14ac:dyDescent="0.25">
      <c r="A24" s="4"/>
      <c r="B24" s="41" t="s">
        <v>578</v>
      </c>
      <c r="C24" s="12">
        <v>1091</v>
      </c>
      <c r="D24" s="39">
        <v>50</v>
      </c>
      <c r="E24" s="79"/>
      <c r="F24" s="80"/>
      <c r="G24" s="46">
        <f t="shared" si="1"/>
        <v>0</v>
      </c>
      <c r="H24" s="46">
        <f t="shared" si="2"/>
        <v>0</v>
      </c>
    </row>
    <row r="25" spans="1:8" ht="120.75" customHeight="1" x14ac:dyDescent="0.25">
      <c r="A25" s="4"/>
      <c r="B25" s="41" t="s">
        <v>581</v>
      </c>
      <c r="C25" s="12">
        <v>1101</v>
      </c>
      <c r="D25" s="39">
        <v>50</v>
      </c>
      <c r="E25" s="79"/>
      <c r="F25" s="80"/>
      <c r="G25" s="46">
        <f t="shared" si="1"/>
        <v>0</v>
      </c>
      <c r="H25" s="46">
        <f t="shared" si="2"/>
        <v>0</v>
      </c>
    </row>
    <row r="26" spans="1:8" ht="122.25" customHeight="1" x14ac:dyDescent="0.25">
      <c r="A26" s="4"/>
      <c r="B26" s="41" t="s">
        <v>495</v>
      </c>
      <c r="C26" s="12">
        <v>4324</v>
      </c>
      <c r="D26" s="39">
        <v>50</v>
      </c>
      <c r="E26" s="79"/>
      <c r="F26" s="80"/>
      <c r="G26" s="46">
        <f t="shared" si="1"/>
        <v>0</v>
      </c>
      <c r="H26" s="46">
        <f t="shared" si="2"/>
        <v>0</v>
      </c>
    </row>
    <row r="27" spans="1:8" ht="123" customHeight="1" x14ac:dyDescent="0.25">
      <c r="A27" s="4"/>
      <c r="B27" s="13" t="s">
        <v>252</v>
      </c>
      <c r="C27" s="12">
        <v>1282</v>
      </c>
      <c r="D27" s="39">
        <v>50</v>
      </c>
      <c r="E27" s="79"/>
      <c r="F27" s="80"/>
      <c r="G27" s="46">
        <f t="shared" si="1"/>
        <v>0</v>
      </c>
      <c r="H27" s="46">
        <f t="shared" si="2"/>
        <v>0</v>
      </c>
    </row>
    <row r="28" spans="1:8" ht="152.25" customHeight="1" x14ac:dyDescent="0.25">
      <c r="A28" s="4"/>
      <c r="B28" s="13" t="s">
        <v>253</v>
      </c>
      <c r="C28" s="12">
        <v>1283</v>
      </c>
      <c r="D28" s="39">
        <v>50</v>
      </c>
      <c r="E28" s="79"/>
      <c r="F28" s="80"/>
      <c r="G28" s="46">
        <f t="shared" si="1"/>
        <v>0</v>
      </c>
      <c r="H28" s="46">
        <f t="shared" si="2"/>
        <v>0</v>
      </c>
    </row>
    <row r="29" spans="1:8" ht="180.75" customHeight="1" x14ac:dyDescent="0.25">
      <c r="A29" s="4"/>
      <c r="B29" s="13" t="s">
        <v>579</v>
      </c>
      <c r="C29" s="12">
        <v>1120</v>
      </c>
      <c r="D29" s="39">
        <v>50</v>
      </c>
      <c r="E29" s="79"/>
      <c r="F29" s="80"/>
      <c r="G29" s="46">
        <f t="shared" si="1"/>
        <v>0</v>
      </c>
      <c r="H29" s="46">
        <f t="shared" si="2"/>
        <v>0</v>
      </c>
    </row>
    <row r="30" spans="1:8" ht="210.75" customHeight="1" x14ac:dyDescent="0.25">
      <c r="A30" s="4"/>
      <c r="B30" s="13" t="s">
        <v>580</v>
      </c>
      <c r="C30" s="12">
        <v>1199</v>
      </c>
      <c r="D30" s="39">
        <v>50</v>
      </c>
      <c r="E30" s="79"/>
      <c r="F30" s="80"/>
      <c r="G30" s="46">
        <f t="shared" si="1"/>
        <v>0</v>
      </c>
      <c r="H30" s="46">
        <f t="shared" si="2"/>
        <v>0</v>
      </c>
    </row>
    <row r="31" spans="1:8" ht="140.25" customHeight="1" x14ac:dyDescent="0.25">
      <c r="A31" s="4"/>
      <c r="B31" s="41" t="s">
        <v>497</v>
      </c>
      <c r="C31" s="12">
        <v>1035</v>
      </c>
      <c r="D31" s="39">
        <v>50</v>
      </c>
      <c r="E31" s="79"/>
      <c r="F31" s="80"/>
      <c r="G31" s="46">
        <f t="shared" si="1"/>
        <v>0</v>
      </c>
      <c r="H31" s="46">
        <f t="shared" si="2"/>
        <v>0</v>
      </c>
    </row>
    <row r="32" spans="1:8" ht="226.5" customHeight="1" x14ac:dyDescent="0.25">
      <c r="A32" s="4"/>
      <c r="B32" s="41" t="s">
        <v>498</v>
      </c>
      <c r="C32" s="12">
        <v>1432</v>
      </c>
      <c r="D32" s="39">
        <v>50</v>
      </c>
      <c r="E32" s="79"/>
      <c r="F32" s="80"/>
      <c r="G32" s="46">
        <f t="shared" si="1"/>
        <v>0</v>
      </c>
      <c r="H32" s="46">
        <f t="shared" si="2"/>
        <v>0</v>
      </c>
    </row>
    <row r="33" spans="1:12" ht="165.75" customHeight="1" x14ac:dyDescent="0.25">
      <c r="A33" s="4"/>
      <c r="B33" s="41" t="s">
        <v>496</v>
      </c>
      <c r="C33" s="39">
        <v>1062</v>
      </c>
      <c r="D33" s="39">
        <v>50</v>
      </c>
      <c r="E33" s="79"/>
      <c r="F33" s="80"/>
      <c r="G33" s="46">
        <f t="shared" si="1"/>
        <v>0</v>
      </c>
      <c r="H33" s="46">
        <f t="shared" si="2"/>
        <v>0</v>
      </c>
    </row>
    <row r="34" spans="1:12" ht="120.75" customHeight="1" x14ac:dyDescent="0.25">
      <c r="A34" s="4"/>
      <c r="B34" s="41" t="s">
        <v>499</v>
      </c>
      <c r="C34" s="39">
        <v>1186</v>
      </c>
      <c r="D34" s="39">
        <v>50</v>
      </c>
      <c r="E34" s="79"/>
      <c r="F34" s="80"/>
      <c r="G34" s="46">
        <f t="shared" si="1"/>
        <v>0</v>
      </c>
      <c r="H34" s="46">
        <f t="shared" si="2"/>
        <v>0</v>
      </c>
    </row>
    <row r="35" spans="1:12" ht="119.25" customHeight="1" x14ac:dyDescent="0.25">
      <c r="A35" s="4"/>
      <c r="B35" s="41" t="s">
        <v>541</v>
      </c>
      <c r="C35" s="115" t="s">
        <v>716</v>
      </c>
      <c r="D35" s="39">
        <v>50</v>
      </c>
      <c r="E35" s="79"/>
      <c r="F35" s="80"/>
      <c r="G35" s="46">
        <f t="shared" si="1"/>
        <v>0</v>
      </c>
      <c r="H35" s="46">
        <f t="shared" si="2"/>
        <v>0</v>
      </c>
    </row>
    <row r="36" spans="1:12" ht="123.75" customHeight="1" x14ac:dyDescent="0.25">
      <c r="A36" s="4"/>
      <c r="B36" s="13" t="s">
        <v>569</v>
      </c>
      <c r="C36" s="12">
        <v>2088</v>
      </c>
      <c r="D36" s="39">
        <v>50</v>
      </c>
      <c r="E36" s="79"/>
      <c r="F36" s="80"/>
      <c r="G36" s="46">
        <f t="shared" si="1"/>
        <v>0</v>
      </c>
      <c r="H36" s="46">
        <f t="shared" si="2"/>
        <v>0</v>
      </c>
    </row>
    <row r="37" spans="1:12" ht="154.5" customHeight="1" x14ac:dyDescent="0.25">
      <c r="A37" s="4"/>
      <c r="B37" s="13" t="s">
        <v>500</v>
      </c>
      <c r="C37" s="12">
        <v>2454</v>
      </c>
      <c r="D37" s="39">
        <v>50</v>
      </c>
      <c r="E37" s="79"/>
      <c r="F37" s="80"/>
      <c r="G37" s="46">
        <f t="shared" si="1"/>
        <v>0</v>
      </c>
      <c r="H37" s="46">
        <f t="shared" si="2"/>
        <v>0</v>
      </c>
    </row>
    <row r="38" spans="1:12" ht="124.5" customHeight="1" x14ac:dyDescent="0.25">
      <c r="A38" s="4"/>
      <c r="B38" s="13" t="s">
        <v>501</v>
      </c>
      <c r="C38" s="12">
        <v>2448</v>
      </c>
      <c r="D38" s="39">
        <v>50</v>
      </c>
      <c r="E38" s="79"/>
      <c r="F38" s="80"/>
      <c r="G38" s="46">
        <f t="shared" si="1"/>
        <v>0</v>
      </c>
      <c r="H38" s="46">
        <f t="shared" si="2"/>
        <v>0</v>
      </c>
    </row>
    <row r="39" spans="1:12" ht="54.75" customHeight="1" x14ac:dyDescent="0.3">
      <c r="A39" s="4"/>
      <c r="B39" s="4"/>
      <c r="C39" s="6"/>
      <c r="D39" s="5"/>
      <c r="E39" s="5"/>
      <c r="F39" s="6"/>
      <c r="G39" s="60" t="s">
        <v>677</v>
      </c>
      <c r="H39" s="98">
        <f>SUM(H11:H38)</f>
        <v>0</v>
      </c>
    </row>
    <row r="40" spans="1:12" ht="45" customHeight="1" x14ac:dyDescent="0.3">
      <c r="A40" s="4"/>
      <c r="B40" s="134" t="s">
        <v>692</v>
      </c>
      <c r="C40" s="134"/>
      <c r="D40" s="5"/>
      <c r="E40" s="111" t="s">
        <v>697</v>
      </c>
      <c r="F40" s="6"/>
      <c r="G40" s="60"/>
      <c r="H40" s="74"/>
    </row>
    <row r="41" spans="1:12" ht="30" x14ac:dyDescent="0.25">
      <c r="B41" s="16" t="s">
        <v>241</v>
      </c>
      <c r="C41" s="92"/>
      <c r="E41" s="103">
        <v>40000</v>
      </c>
      <c r="G41" s="93" t="s">
        <v>690</v>
      </c>
      <c r="H41" s="94">
        <f>C41*E41</f>
        <v>0</v>
      </c>
    </row>
    <row r="42" spans="1:12" ht="56.25" customHeight="1" x14ac:dyDescent="0.3">
      <c r="B42" s="16"/>
      <c r="C42" s="73"/>
      <c r="H42" s="62">
        <f>SUM(H39,H41)</f>
        <v>0</v>
      </c>
      <c r="I42" s="133" t="s">
        <v>668</v>
      </c>
      <c r="J42" s="133"/>
      <c r="K42" s="133"/>
      <c r="L42" s="133"/>
    </row>
    <row r="43" spans="1:12" x14ac:dyDescent="0.25">
      <c r="B43" s="4"/>
      <c r="C43" s="6"/>
    </row>
    <row r="44" spans="1:12" x14ac:dyDescent="0.25">
      <c r="B44" s="76" t="s">
        <v>15</v>
      </c>
      <c r="C44" s="82"/>
    </row>
    <row r="45" spans="1:12" x14ac:dyDescent="0.25">
      <c r="B45" s="24" t="s">
        <v>684</v>
      </c>
      <c r="C45" s="82"/>
    </row>
    <row r="46" spans="1:12" ht="15" customHeight="1" x14ac:dyDescent="0.25">
      <c r="B46" s="24" t="s">
        <v>685</v>
      </c>
      <c r="C46" s="82"/>
    </row>
    <row r="47" spans="1:12" ht="15" customHeight="1" x14ac:dyDescent="0.25">
      <c r="B47" s="24" t="s">
        <v>686</v>
      </c>
      <c r="C47" s="82"/>
    </row>
    <row r="48" spans="1:12" x14ac:dyDescent="0.25">
      <c r="B48" s="24" t="s">
        <v>687</v>
      </c>
      <c r="C48" s="82"/>
    </row>
    <row r="49" spans="2:3" x14ac:dyDescent="0.25">
      <c r="B49" s="24" t="s">
        <v>688</v>
      </c>
      <c r="C49" s="82"/>
    </row>
    <row r="50" spans="2:3" x14ac:dyDescent="0.25">
      <c r="B50" s="77" t="s">
        <v>16</v>
      </c>
      <c r="C50" s="82"/>
    </row>
    <row r="51" spans="2:3" x14ac:dyDescent="0.25">
      <c r="B51" s="38" t="s">
        <v>689</v>
      </c>
      <c r="C51" s="83"/>
    </row>
    <row r="52" spans="2:3" x14ac:dyDescent="0.25">
      <c r="B52" s="123" t="s">
        <v>708</v>
      </c>
      <c r="C52" s="82"/>
    </row>
    <row r="53" spans="2:3" x14ac:dyDescent="0.25">
      <c r="B53" s="123" t="s">
        <v>709</v>
      </c>
      <c r="C53" s="82"/>
    </row>
  </sheetData>
  <sheetProtection algorithmName="SHA-512" hashValue="DaEi/ihoD67+RmMbObR1WEhE4MFjU7ksU2DhAgNmTGTfbExv0OCFvgSwxC5turITiqZi1u+WH4/a6AwiCKK9vA==" saltValue="zjCcFlTsSuCEyihjMJ9Cmw==" spinCount="100000" sheet="1" selectLockedCells="1"/>
  <mergeCells count="3">
    <mergeCell ref="B40:C40"/>
    <mergeCell ref="B5:G5"/>
    <mergeCell ref="I42:L4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2D77-7D89-45CA-929A-28446DEFE4BE}">
  <dimension ref="A1:L101"/>
  <sheetViews>
    <sheetView workbookViewId="0">
      <selection activeCell="C8" sqref="C8"/>
    </sheetView>
  </sheetViews>
  <sheetFormatPr defaultRowHeight="15" x14ac:dyDescent="0.25"/>
  <cols>
    <col min="2" max="2" width="49.7109375" customWidth="1"/>
    <col min="3" max="3" width="31" customWidth="1"/>
    <col min="4" max="4" width="13" customWidth="1"/>
    <col min="5" max="5" width="16" customWidth="1"/>
    <col min="6" max="6" width="17.42578125" customWidth="1"/>
    <col min="7" max="7" width="17" customWidth="1"/>
    <col min="8" max="8" width="16.140625" customWidth="1"/>
  </cols>
  <sheetData>
    <row r="1" spans="1:8" ht="18.75" x14ac:dyDescent="0.3">
      <c r="A1" s="1" t="s">
        <v>681</v>
      </c>
      <c r="C1" s="7"/>
    </row>
    <row r="2" spans="1:8" ht="19.5" x14ac:dyDescent="0.3">
      <c r="C2" s="7"/>
      <c r="D2" s="118"/>
      <c r="E2" s="119" t="s">
        <v>706</v>
      </c>
    </row>
    <row r="3" spans="1:8" ht="18.75" x14ac:dyDescent="0.3">
      <c r="A3" s="68" t="s">
        <v>4</v>
      </c>
      <c r="C3" s="7"/>
    </row>
    <row r="4" spans="1:8" x14ac:dyDescent="0.25">
      <c r="C4" s="7"/>
    </row>
    <row r="5" spans="1:8" ht="54" customHeight="1" x14ac:dyDescent="0.3">
      <c r="B5" s="135" t="s">
        <v>671</v>
      </c>
      <c r="C5" s="135"/>
      <c r="D5" s="135"/>
      <c r="E5" s="135"/>
      <c r="F5" s="135"/>
      <c r="G5" s="135"/>
    </row>
    <row r="6" spans="1:8" ht="15" customHeight="1" x14ac:dyDescent="0.25">
      <c r="B6" s="2"/>
      <c r="C6" s="7"/>
    </row>
    <row r="7" spans="1:8" ht="18.75" x14ac:dyDescent="0.3">
      <c r="B7" s="3" t="s">
        <v>0</v>
      </c>
      <c r="C7" s="84"/>
      <c r="D7" s="85"/>
      <c r="E7" s="85"/>
    </row>
    <row r="8" spans="1:8" ht="18.75" x14ac:dyDescent="0.3">
      <c r="B8" s="3" t="s">
        <v>717</v>
      </c>
      <c r="C8" s="124"/>
      <c r="D8" s="125"/>
      <c r="E8" s="125"/>
    </row>
    <row r="9" spans="1:8" x14ac:dyDescent="0.25">
      <c r="C9" s="7"/>
    </row>
    <row r="10" spans="1:8" ht="45" x14ac:dyDescent="0.25">
      <c r="A10" s="4" t="s">
        <v>314</v>
      </c>
      <c r="B10" s="4" t="s">
        <v>315</v>
      </c>
      <c r="C10" s="6" t="s">
        <v>8</v>
      </c>
      <c r="D10" s="5" t="s">
        <v>2</v>
      </c>
      <c r="E10" s="5" t="s">
        <v>5</v>
      </c>
      <c r="F10" s="6" t="s">
        <v>9</v>
      </c>
      <c r="G10" s="5" t="s">
        <v>6</v>
      </c>
      <c r="H10" s="5" t="s">
        <v>3</v>
      </c>
    </row>
    <row r="11" spans="1:8" ht="94.5" customHeight="1" x14ac:dyDescent="0.25">
      <c r="A11" s="4"/>
      <c r="B11" s="29" t="s">
        <v>344</v>
      </c>
      <c r="C11" s="42" t="s">
        <v>345</v>
      </c>
      <c r="D11" s="39">
        <v>50</v>
      </c>
      <c r="E11" s="79"/>
      <c r="F11" s="80"/>
      <c r="G11" s="46">
        <f>((1-E11)*F11)</f>
        <v>0</v>
      </c>
      <c r="H11" s="46">
        <f t="shared" ref="H11" si="0">(D11*G11)</f>
        <v>0</v>
      </c>
    </row>
    <row r="12" spans="1:8" ht="104.25" customHeight="1" x14ac:dyDescent="0.25">
      <c r="A12" s="4"/>
      <c r="B12" s="29" t="s">
        <v>346</v>
      </c>
      <c r="C12" s="42" t="s">
        <v>347</v>
      </c>
      <c r="D12" s="39">
        <v>50</v>
      </c>
      <c r="E12" s="79"/>
      <c r="F12" s="80"/>
      <c r="G12" s="46">
        <f t="shared" ref="G12:G75" si="1">((1-E12)*F12)</f>
        <v>0</v>
      </c>
      <c r="H12" s="46">
        <f t="shared" ref="H12:H75" si="2">(D12*G12)</f>
        <v>0</v>
      </c>
    </row>
    <row r="13" spans="1:8" ht="90.75" customHeight="1" x14ac:dyDescent="0.25">
      <c r="A13" s="4"/>
      <c r="B13" s="29" t="s">
        <v>348</v>
      </c>
      <c r="C13" s="42" t="s">
        <v>355</v>
      </c>
      <c r="D13" s="39">
        <v>50</v>
      </c>
      <c r="E13" s="79"/>
      <c r="F13" s="80"/>
      <c r="G13" s="46">
        <f t="shared" si="1"/>
        <v>0</v>
      </c>
      <c r="H13" s="46">
        <f t="shared" si="2"/>
        <v>0</v>
      </c>
    </row>
    <row r="14" spans="1:8" ht="119.25" customHeight="1" x14ac:dyDescent="0.25">
      <c r="A14" s="4"/>
      <c r="B14" s="29" t="s">
        <v>349</v>
      </c>
      <c r="C14" s="42" t="s">
        <v>350</v>
      </c>
      <c r="D14" s="39">
        <v>50</v>
      </c>
      <c r="E14" s="79"/>
      <c r="F14" s="80"/>
      <c r="G14" s="46">
        <f t="shared" si="1"/>
        <v>0</v>
      </c>
      <c r="H14" s="46">
        <f t="shared" si="2"/>
        <v>0</v>
      </c>
    </row>
    <row r="15" spans="1:8" ht="121.5" customHeight="1" x14ac:dyDescent="0.25">
      <c r="A15" s="4"/>
      <c r="B15" s="41" t="s">
        <v>360</v>
      </c>
      <c r="C15" s="42" t="s">
        <v>361</v>
      </c>
      <c r="D15" s="39">
        <v>50</v>
      </c>
      <c r="E15" s="79"/>
      <c r="F15" s="80"/>
      <c r="G15" s="46">
        <f t="shared" si="1"/>
        <v>0</v>
      </c>
      <c r="H15" s="46">
        <f t="shared" si="2"/>
        <v>0</v>
      </c>
    </row>
    <row r="16" spans="1:8" ht="121.5" customHeight="1" x14ac:dyDescent="0.25">
      <c r="A16" s="4"/>
      <c r="B16" s="41" t="s">
        <v>362</v>
      </c>
      <c r="C16" s="42" t="s">
        <v>363</v>
      </c>
      <c r="D16" s="39">
        <v>50</v>
      </c>
      <c r="E16" s="79"/>
      <c r="F16" s="80"/>
      <c r="G16" s="46">
        <f t="shared" si="1"/>
        <v>0</v>
      </c>
      <c r="H16" s="46">
        <f t="shared" si="2"/>
        <v>0</v>
      </c>
    </row>
    <row r="17" spans="1:8" ht="135" customHeight="1" x14ac:dyDescent="0.25">
      <c r="A17" s="4"/>
      <c r="B17" s="13" t="s">
        <v>317</v>
      </c>
      <c r="C17" s="42" t="s">
        <v>369</v>
      </c>
      <c r="D17" s="39">
        <v>50</v>
      </c>
      <c r="E17" s="79"/>
      <c r="F17" s="80"/>
      <c r="G17" s="46">
        <f t="shared" si="1"/>
        <v>0</v>
      </c>
      <c r="H17" s="46">
        <f t="shared" si="2"/>
        <v>0</v>
      </c>
    </row>
    <row r="18" spans="1:8" ht="135" customHeight="1" x14ac:dyDescent="0.25">
      <c r="A18" s="4"/>
      <c r="B18" s="13" t="s">
        <v>319</v>
      </c>
      <c r="C18" s="12" t="s">
        <v>368</v>
      </c>
      <c r="D18" s="39">
        <v>50</v>
      </c>
      <c r="E18" s="79"/>
      <c r="F18" s="80"/>
      <c r="G18" s="46">
        <f t="shared" si="1"/>
        <v>0</v>
      </c>
      <c r="H18" s="46">
        <f t="shared" si="2"/>
        <v>0</v>
      </c>
    </row>
    <row r="19" spans="1:8" ht="126" customHeight="1" x14ac:dyDescent="0.25">
      <c r="A19" s="4"/>
      <c r="B19" s="17" t="s">
        <v>372</v>
      </c>
      <c r="C19" s="12" t="s">
        <v>373</v>
      </c>
      <c r="D19" s="39">
        <v>50</v>
      </c>
      <c r="E19" s="79"/>
      <c r="F19" s="80"/>
      <c r="G19" s="46">
        <f t="shared" si="1"/>
        <v>0</v>
      </c>
      <c r="H19" s="46">
        <f t="shared" si="2"/>
        <v>0</v>
      </c>
    </row>
    <row r="20" spans="1:8" ht="103.5" customHeight="1" x14ac:dyDescent="0.25">
      <c r="A20" s="4"/>
      <c r="B20" s="17" t="s">
        <v>374</v>
      </c>
      <c r="C20" s="12" t="s">
        <v>379</v>
      </c>
      <c r="D20" s="39">
        <v>50</v>
      </c>
      <c r="E20" s="79"/>
      <c r="F20" s="80"/>
      <c r="G20" s="46">
        <f t="shared" si="1"/>
        <v>0</v>
      </c>
      <c r="H20" s="46">
        <f t="shared" si="2"/>
        <v>0</v>
      </c>
    </row>
    <row r="21" spans="1:8" ht="84.75" customHeight="1" x14ac:dyDescent="0.25">
      <c r="A21" s="4"/>
      <c r="B21" s="17" t="s">
        <v>380</v>
      </c>
      <c r="C21" s="12" t="s">
        <v>381</v>
      </c>
      <c r="D21" s="39">
        <v>50</v>
      </c>
      <c r="E21" s="79"/>
      <c r="F21" s="80"/>
      <c r="G21" s="46">
        <f t="shared" si="1"/>
        <v>0</v>
      </c>
      <c r="H21" s="46">
        <f t="shared" si="2"/>
        <v>0</v>
      </c>
    </row>
    <row r="22" spans="1:8" ht="83.25" customHeight="1" x14ac:dyDescent="0.25">
      <c r="A22" s="4"/>
      <c r="B22" s="17" t="s">
        <v>382</v>
      </c>
      <c r="C22" s="12" t="s">
        <v>383</v>
      </c>
      <c r="D22" s="39">
        <v>50</v>
      </c>
      <c r="E22" s="79"/>
      <c r="F22" s="80"/>
      <c r="G22" s="46">
        <f t="shared" si="1"/>
        <v>0</v>
      </c>
      <c r="H22" s="46">
        <f t="shared" si="2"/>
        <v>0</v>
      </c>
    </row>
    <row r="23" spans="1:8" ht="94.5" customHeight="1" x14ac:dyDescent="0.25">
      <c r="A23" s="4"/>
      <c r="B23" s="17" t="s">
        <v>386</v>
      </c>
      <c r="C23" s="42" t="s">
        <v>389</v>
      </c>
      <c r="D23" s="39">
        <v>50</v>
      </c>
      <c r="E23" s="79"/>
      <c r="F23" s="80"/>
      <c r="G23" s="46">
        <f t="shared" si="1"/>
        <v>0</v>
      </c>
      <c r="H23" s="46">
        <f t="shared" si="2"/>
        <v>0</v>
      </c>
    </row>
    <row r="24" spans="1:8" ht="93.75" customHeight="1" x14ac:dyDescent="0.25">
      <c r="A24" s="4"/>
      <c r="B24" s="17" t="s">
        <v>390</v>
      </c>
      <c r="C24" s="42" t="s">
        <v>391</v>
      </c>
      <c r="D24" s="39">
        <v>50</v>
      </c>
      <c r="E24" s="79"/>
      <c r="F24" s="80"/>
      <c r="G24" s="46">
        <f t="shared" si="1"/>
        <v>0</v>
      </c>
      <c r="H24" s="46">
        <f t="shared" si="2"/>
        <v>0</v>
      </c>
    </row>
    <row r="25" spans="1:8" ht="75.75" customHeight="1" x14ac:dyDescent="0.25">
      <c r="A25" s="4"/>
      <c r="B25" s="17" t="s">
        <v>394</v>
      </c>
      <c r="C25" s="42" t="s">
        <v>402</v>
      </c>
      <c r="D25" s="39">
        <v>50</v>
      </c>
      <c r="E25" s="79"/>
      <c r="F25" s="80"/>
      <c r="G25" s="46">
        <f t="shared" si="1"/>
        <v>0</v>
      </c>
      <c r="H25" s="46">
        <f t="shared" si="2"/>
        <v>0</v>
      </c>
    </row>
    <row r="26" spans="1:8" ht="126" customHeight="1" x14ac:dyDescent="0.25">
      <c r="A26" s="4"/>
      <c r="B26" s="17" t="s">
        <v>463</v>
      </c>
      <c r="C26" s="42" t="s">
        <v>464</v>
      </c>
      <c r="D26" s="39">
        <v>50</v>
      </c>
      <c r="E26" s="79"/>
      <c r="F26" s="80"/>
      <c r="G26" s="46">
        <f t="shared" si="1"/>
        <v>0</v>
      </c>
      <c r="H26" s="46">
        <f t="shared" si="2"/>
        <v>0</v>
      </c>
    </row>
    <row r="27" spans="1:8" ht="109.5" customHeight="1" x14ac:dyDescent="0.25">
      <c r="A27" s="4"/>
      <c r="B27" s="17" t="s">
        <v>467</v>
      </c>
      <c r="C27" s="42" t="s">
        <v>468</v>
      </c>
      <c r="D27" s="39">
        <v>50</v>
      </c>
      <c r="E27" s="79"/>
      <c r="F27" s="80"/>
      <c r="G27" s="46">
        <f t="shared" si="1"/>
        <v>0</v>
      </c>
      <c r="H27" s="46">
        <f t="shared" si="2"/>
        <v>0</v>
      </c>
    </row>
    <row r="28" spans="1:8" ht="130.5" customHeight="1" x14ac:dyDescent="0.25">
      <c r="A28" s="4"/>
      <c r="B28" s="17" t="s">
        <v>469</v>
      </c>
      <c r="C28" s="42" t="s">
        <v>470</v>
      </c>
      <c r="D28" s="39">
        <v>50</v>
      </c>
      <c r="E28" s="79"/>
      <c r="F28" s="80"/>
      <c r="G28" s="46">
        <f t="shared" si="1"/>
        <v>0</v>
      </c>
      <c r="H28" s="46">
        <f t="shared" si="2"/>
        <v>0</v>
      </c>
    </row>
    <row r="29" spans="1:8" ht="133.5" customHeight="1" x14ac:dyDescent="0.25">
      <c r="A29" s="4"/>
      <c r="B29" s="17" t="s">
        <v>471</v>
      </c>
      <c r="C29" s="42" t="s">
        <v>472</v>
      </c>
      <c r="D29" s="39">
        <v>50</v>
      </c>
      <c r="E29" s="79"/>
      <c r="F29" s="80"/>
      <c r="G29" s="46">
        <f t="shared" si="1"/>
        <v>0</v>
      </c>
      <c r="H29" s="46">
        <f t="shared" si="2"/>
        <v>0</v>
      </c>
    </row>
    <row r="30" spans="1:8" ht="100.5" customHeight="1" x14ac:dyDescent="0.25">
      <c r="A30" s="4"/>
      <c r="B30" s="17" t="s">
        <v>395</v>
      </c>
      <c r="C30" s="42" t="s">
        <v>403</v>
      </c>
      <c r="D30" s="39">
        <v>50</v>
      </c>
      <c r="E30" s="79"/>
      <c r="F30" s="80"/>
      <c r="G30" s="46">
        <f t="shared" si="1"/>
        <v>0</v>
      </c>
      <c r="H30" s="46">
        <f t="shared" si="2"/>
        <v>0</v>
      </c>
    </row>
    <row r="31" spans="1:8" ht="96" customHeight="1" x14ac:dyDescent="0.25">
      <c r="A31" s="4"/>
      <c r="B31" s="17" t="s">
        <v>400</v>
      </c>
      <c r="C31" s="42" t="s">
        <v>399</v>
      </c>
      <c r="D31" s="39">
        <v>50</v>
      </c>
      <c r="E31" s="79"/>
      <c r="F31" s="80"/>
      <c r="G31" s="46">
        <f t="shared" si="1"/>
        <v>0</v>
      </c>
      <c r="H31" s="46">
        <f t="shared" si="2"/>
        <v>0</v>
      </c>
    </row>
    <row r="32" spans="1:8" ht="79.5" customHeight="1" x14ac:dyDescent="0.25">
      <c r="A32" s="4"/>
      <c r="B32" s="17" t="s">
        <v>405</v>
      </c>
      <c r="C32" s="42" t="s">
        <v>406</v>
      </c>
      <c r="D32" s="39">
        <v>50</v>
      </c>
      <c r="E32" s="79"/>
      <c r="F32" s="80"/>
      <c r="G32" s="46">
        <f t="shared" si="1"/>
        <v>0</v>
      </c>
      <c r="H32" s="46">
        <f t="shared" si="2"/>
        <v>0</v>
      </c>
    </row>
    <row r="33" spans="1:8" ht="126" customHeight="1" x14ac:dyDescent="0.25">
      <c r="A33" s="4"/>
      <c r="B33" s="17" t="s">
        <v>412</v>
      </c>
      <c r="C33" s="42" t="s">
        <v>411</v>
      </c>
      <c r="D33" s="39">
        <v>50</v>
      </c>
      <c r="E33" s="79"/>
      <c r="F33" s="80"/>
      <c r="G33" s="46">
        <f t="shared" si="1"/>
        <v>0</v>
      </c>
      <c r="H33" s="46">
        <f t="shared" si="2"/>
        <v>0</v>
      </c>
    </row>
    <row r="34" spans="1:8" ht="123.75" customHeight="1" x14ac:dyDescent="0.25">
      <c r="A34" s="4"/>
      <c r="B34" s="17" t="s">
        <v>412</v>
      </c>
      <c r="C34" s="42" t="s">
        <v>411</v>
      </c>
      <c r="D34" s="39">
        <v>50</v>
      </c>
      <c r="E34" s="79"/>
      <c r="F34" s="80"/>
      <c r="G34" s="46">
        <f t="shared" si="1"/>
        <v>0</v>
      </c>
      <c r="H34" s="46">
        <f t="shared" si="2"/>
        <v>0</v>
      </c>
    </row>
    <row r="35" spans="1:8" ht="95.25" customHeight="1" x14ac:dyDescent="0.25">
      <c r="A35" s="4"/>
      <c r="B35" s="13" t="s">
        <v>416</v>
      </c>
      <c r="C35" s="12" t="s">
        <v>415</v>
      </c>
      <c r="D35" s="39">
        <v>50</v>
      </c>
      <c r="E35" s="79"/>
      <c r="F35" s="80"/>
      <c r="G35" s="46">
        <f t="shared" si="1"/>
        <v>0</v>
      </c>
      <c r="H35" s="46">
        <f t="shared" si="2"/>
        <v>0</v>
      </c>
    </row>
    <row r="36" spans="1:8" ht="117.75" customHeight="1" x14ac:dyDescent="0.25">
      <c r="A36" s="4"/>
      <c r="B36" s="13" t="s">
        <v>321</v>
      </c>
      <c r="C36" s="12" t="s">
        <v>421</v>
      </c>
      <c r="D36" s="39">
        <v>50</v>
      </c>
      <c r="E36" s="79"/>
      <c r="F36" s="80"/>
      <c r="G36" s="46">
        <f t="shared" si="1"/>
        <v>0</v>
      </c>
      <c r="H36" s="46">
        <f t="shared" si="2"/>
        <v>0</v>
      </c>
    </row>
    <row r="37" spans="1:8" ht="108" customHeight="1" x14ac:dyDescent="0.25">
      <c r="A37" s="4"/>
      <c r="B37" s="13" t="s">
        <v>419</v>
      </c>
      <c r="C37" s="12" t="s">
        <v>420</v>
      </c>
      <c r="D37" s="39">
        <v>50</v>
      </c>
      <c r="E37" s="79"/>
      <c r="F37" s="80"/>
      <c r="G37" s="46">
        <f t="shared" si="1"/>
        <v>0</v>
      </c>
      <c r="H37" s="46">
        <f t="shared" si="2"/>
        <v>0</v>
      </c>
    </row>
    <row r="38" spans="1:8" ht="91.5" customHeight="1" x14ac:dyDescent="0.25">
      <c r="A38" s="4"/>
      <c r="B38" s="17" t="s">
        <v>426</v>
      </c>
      <c r="C38" s="12" t="s">
        <v>425</v>
      </c>
      <c r="D38" s="39">
        <v>50</v>
      </c>
      <c r="E38" s="79"/>
      <c r="F38" s="80"/>
      <c r="G38" s="46">
        <f t="shared" si="1"/>
        <v>0</v>
      </c>
      <c r="H38" s="46">
        <f t="shared" si="2"/>
        <v>0</v>
      </c>
    </row>
    <row r="39" spans="1:8" ht="79.5" customHeight="1" x14ac:dyDescent="0.25">
      <c r="A39" s="4"/>
      <c r="B39" s="17" t="s">
        <v>427</v>
      </c>
      <c r="C39" s="12" t="s">
        <v>436</v>
      </c>
      <c r="D39" s="39">
        <v>50</v>
      </c>
      <c r="E39" s="79"/>
      <c r="F39" s="80"/>
      <c r="G39" s="46">
        <f t="shared" si="1"/>
        <v>0</v>
      </c>
      <c r="H39" s="46">
        <f t="shared" si="2"/>
        <v>0</v>
      </c>
    </row>
    <row r="40" spans="1:8" ht="96" customHeight="1" x14ac:dyDescent="0.25">
      <c r="A40" s="4"/>
      <c r="B40" s="17" t="s">
        <v>428</v>
      </c>
      <c r="C40" s="12" t="s">
        <v>437</v>
      </c>
      <c r="D40" s="39">
        <v>50</v>
      </c>
      <c r="E40" s="79"/>
      <c r="F40" s="80"/>
      <c r="G40" s="46">
        <f t="shared" si="1"/>
        <v>0</v>
      </c>
      <c r="H40" s="46">
        <f t="shared" si="2"/>
        <v>0</v>
      </c>
    </row>
    <row r="41" spans="1:8" ht="108" customHeight="1" x14ac:dyDescent="0.25">
      <c r="A41" s="4"/>
      <c r="B41" s="17" t="s">
        <v>431</v>
      </c>
      <c r="C41" s="12" t="s">
        <v>438</v>
      </c>
      <c r="D41" s="39">
        <v>50</v>
      </c>
      <c r="E41" s="79"/>
      <c r="F41" s="80"/>
      <c r="G41" s="46">
        <f t="shared" si="1"/>
        <v>0</v>
      </c>
      <c r="H41" s="46">
        <f t="shared" si="2"/>
        <v>0</v>
      </c>
    </row>
    <row r="42" spans="1:8" ht="95.25" customHeight="1" x14ac:dyDescent="0.25">
      <c r="A42" s="4"/>
      <c r="B42" s="17" t="s">
        <v>440</v>
      </c>
      <c r="C42" s="12" t="s">
        <v>439</v>
      </c>
      <c r="D42" s="39">
        <v>50</v>
      </c>
      <c r="E42" s="79"/>
      <c r="F42" s="80"/>
      <c r="G42" s="46">
        <f t="shared" si="1"/>
        <v>0</v>
      </c>
      <c r="H42" s="46">
        <f t="shared" si="2"/>
        <v>0</v>
      </c>
    </row>
    <row r="43" spans="1:8" ht="113.25" customHeight="1" x14ac:dyDescent="0.25">
      <c r="A43" s="4"/>
      <c r="B43" s="17" t="s">
        <v>443</v>
      </c>
      <c r="C43" s="12" t="s">
        <v>444</v>
      </c>
      <c r="D43" s="39">
        <v>50</v>
      </c>
      <c r="E43" s="79"/>
      <c r="F43" s="80"/>
      <c r="G43" s="46">
        <f t="shared" si="1"/>
        <v>0</v>
      </c>
      <c r="H43" s="46">
        <f t="shared" si="2"/>
        <v>0</v>
      </c>
    </row>
    <row r="44" spans="1:8" ht="96" customHeight="1" x14ac:dyDescent="0.25">
      <c r="A44" s="4"/>
      <c r="B44" s="17" t="s">
        <v>447</v>
      </c>
      <c r="C44" s="12" t="s">
        <v>448</v>
      </c>
      <c r="D44" s="39">
        <v>50</v>
      </c>
      <c r="E44" s="79"/>
      <c r="F44" s="80"/>
      <c r="G44" s="46">
        <f t="shared" si="1"/>
        <v>0</v>
      </c>
      <c r="H44" s="46">
        <f t="shared" si="2"/>
        <v>0</v>
      </c>
    </row>
    <row r="45" spans="1:8" ht="90.75" customHeight="1" x14ac:dyDescent="0.25">
      <c r="A45" s="4"/>
      <c r="B45" s="29" t="s">
        <v>351</v>
      </c>
      <c r="C45" s="42" t="s">
        <v>356</v>
      </c>
      <c r="D45" s="39">
        <v>50</v>
      </c>
      <c r="E45" s="79"/>
      <c r="F45" s="80"/>
      <c r="G45" s="46">
        <f t="shared" si="1"/>
        <v>0</v>
      </c>
      <c r="H45" s="46">
        <f t="shared" si="2"/>
        <v>0</v>
      </c>
    </row>
    <row r="46" spans="1:8" ht="104.25" customHeight="1" x14ac:dyDescent="0.25">
      <c r="A46" s="4"/>
      <c r="B46" s="29" t="s">
        <v>352</v>
      </c>
      <c r="C46" s="12" t="s">
        <v>359</v>
      </c>
      <c r="D46" s="39">
        <v>50</v>
      </c>
      <c r="E46" s="79"/>
      <c r="F46" s="80"/>
      <c r="G46" s="46">
        <f t="shared" si="1"/>
        <v>0</v>
      </c>
      <c r="H46" s="46">
        <f t="shared" si="2"/>
        <v>0</v>
      </c>
    </row>
    <row r="47" spans="1:8" ht="94.5" customHeight="1" x14ac:dyDescent="0.25">
      <c r="A47" s="4"/>
      <c r="B47" s="29" t="s">
        <v>353</v>
      </c>
      <c r="C47" s="42" t="s">
        <v>357</v>
      </c>
      <c r="D47" s="39">
        <v>50</v>
      </c>
      <c r="E47" s="79"/>
      <c r="F47" s="80"/>
      <c r="G47" s="46">
        <f t="shared" si="1"/>
        <v>0</v>
      </c>
      <c r="H47" s="46">
        <f t="shared" si="2"/>
        <v>0</v>
      </c>
    </row>
    <row r="48" spans="1:8" ht="108" customHeight="1" x14ac:dyDescent="0.25">
      <c r="A48" s="4"/>
      <c r="B48" s="29" t="s">
        <v>354</v>
      </c>
      <c r="C48" s="42" t="s">
        <v>358</v>
      </c>
      <c r="D48" s="39">
        <v>50</v>
      </c>
      <c r="E48" s="79"/>
      <c r="F48" s="80"/>
      <c r="G48" s="46">
        <f t="shared" si="1"/>
        <v>0</v>
      </c>
      <c r="H48" s="46">
        <f t="shared" si="2"/>
        <v>0</v>
      </c>
    </row>
    <row r="49" spans="1:8" ht="155.25" customHeight="1" x14ac:dyDescent="0.25">
      <c r="A49" s="4"/>
      <c r="B49" s="13" t="s">
        <v>318</v>
      </c>
      <c r="C49" s="42" t="s">
        <v>371</v>
      </c>
      <c r="D49" s="39">
        <v>50</v>
      </c>
      <c r="E49" s="79"/>
      <c r="F49" s="80"/>
      <c r="G49" s="46">
        <f t="shared" si="1"/>
        <v>0</v>
      </c>
      <c r="H49" s="46">
        <f t="shared" si="2"/>
        <v>0</v>
      </c>
    </row>
    <row r="50" spans="1:8" ht="138" customHeight="1" x14ac:dyDescent="0.25">
      <c r="A50" s="4"/>
      <c r="B50" s="13" t="s">
        <v>316</v>
      </c>
      <c r="C50" s="42" t="s">
        <v>370</v>
      </c>
      <c r="D50" s="39">
        <v>50</v>
      </c>
      <c r="E50" s="79"/>
      <c r="F50" s="80"/>
      <c r="G50" s="46">
        <f t="shared" si="1"/>
        <v>0</v>
      </c>
      <c r="H50" s="46">
        <f t="shared" si="2"/>
        <v>0</v>
      </c>
    </row>
    <row r="51" spans="1:8" ht="118.5" customHeight="1" x14ac:dyDescent="0.25">
      <c r="A51" s="4"/>
      <c r="B51" s="41" t="s">
        <v>365</v>
      </c>
      <c r="C51" s="42" t="s">
        <v>366</v>
      </c>
      <c r="D51" s="39">
        <v>50</v>
      </c>
      <c r="E51" s="79"/>
      <c r="F51" s="80"/>
      <c r="G51" s="46">
        <f t="shared" si="1"/>
        <v>0</v>
      </c>
      <c r="H51" s="46">
        <f t="shared" si="2"/>
        <v>0</v>
      </c>
    </row>
    <row r="52" spans="1:8" ht="118.5" customHeight="1" x14ac:dyDescent="0.25">
      <c r="A52" s="4"/>
      <c r="B52" s="41" t="s">
        <v>364</v>
      </c>
      <c r="C52" s="42" t="s">
        <v>367</v>
      </c>
      <c r="D52" s="39">
        <v>50</v>
      </c>
      <c r="E52" s="79"/>
      <c r="F52" s="80"/>
      <c r="G52" s="46">
        <f t="shared" si="1"/>
        <v>0</v>
      </c>
      <c r="H52" s="46">
        <f t="shared" si="2"/>
        <v>0</v>
      </c>
    </row>
    <row r="53" spans="1:8" ht="114" customHeight="1" x14ac:dyDescent="0.25">
      <c r="A53" s="4"/>
      <c r="B53" s="17" t="s">
        <v>377</v>
      </c>
      <c r="C53" s="12" t="s">
        <v>378</v>
      </c>
      <c r="D53" s="39">
        <v>50</v>
      </c>
      <c r="E53" s="79"/>
      <c r="F53" s="80"/>
      <c r="G53" s="46">
        <f t="shared" si="1"/>
        <v>0</v>
      </c>
      <c r="H53" s="46">
        <f t="shared" si="2"/>
        <v>0</v>
      </c>
    </row>
    <row r="54" spans="1:8" ht="81.75" customHeight="1" x14ac:dyDescent="0.25">
      <c r="A54" s="4"/>
      <c r="B54" s="17" t="s">
        <v>376</v>
      </c>
      <c r="C54" s="12" t="s">
        <v>375</v>
      </c>
      <c r="D54" s="39">
        <v>50</v>
      </c>
      <c r="E54" s="79"/>
      <c r="F54" s="80"/>
      <c r="G54" s="46">
        <f t="shared" si="1"/>
        <v>0</v>
      </c>
      <c r="H54" s="46">
        <f t="shared" si="2"/>
        <v>0</v>
      </c>
    </row>
    <row r="55" spans="1:8" ht="78.75" customHeight="1" x14ac:dyDescent="0.25">
      <c r="A55" s="4"/>
      <c r="B55" s="17" t="s">
        <v>384</v>
      </c>
      <c r="C55" s="12">
        <v>3524</v>
      </c>
      <c r="D55" s="39">
        <v>50</v>
      </c>
      <c r="E55" s="79"/>
      <c r="F55" s="80"/>
      <c r="G55" s="46">
        <f t="shared" si="1"/>
        <v>0</v>
      </c>
      <c r="H55" s="46">
        <f t="shared" si="2"/>
        <v>0</v>
      </c>
    </row>
    <row r="56" spans="1:8" ht="82.5" customHeight="1" x14ac:dyDescent="0.25">
      <c r="A56" s="4"/>
      <c r="B56" s="17" t="s">
        <v>385</v>
      </c>
      <c r="C56" s="12">
        <v>3544</v>
      </c>
      <c r="D56" s="39">
        <v>50</v>
      </c>
      <c r="E56" s="79"/>
      <c r="F56" s="80"/>
      <c r="G56" s="46">
        <f t="shared" si="1"/>
        <v>0</v>
      </c>
      <c r="H56" s="46">
        <f t="shared" si="2"/>
        <v>0</v>
      </c>
    </row>
    <row r="57" spans="1:8" ht="84.75" customHeight="1" x14ac:dyDescent="0.25">
      <c r="A57" s="4"/>
      <c r="B57" s="17" t="s">
        <v>387</v>
      </c>
      <c r="C57" s="42" t="s">
        <v>388</v>
      </c>
      <c r="D57" s="39">
        <v>50</v>
      </c>
      <c r="E57" s="79"/>
      <c r="F57" s="80"/>
      <c r="G57" s="46">
        <f t="shared" si="1"/>
        <v>0</v>
      </c>
      <c r="H57" s="46">
        <f t="shared" si="2"/>
        <v>0</v>
      </c>
    </row>
    <row r="58" spans="1:8" ht="81" customHeight="1" x14ac:dyDescent="0.25">
      <c r="A58" s="4"/>
      <c r="B58" s="17" t="s">
        <v>392</v>
      </c>
      <c r="C58" s="42" t="s">
        <v>393</v>
      </c>
      <c r="D58" s="39">
        <v>50</v>
      </c>
      <c r="E58" s="79"/>
      <c r="F58" s="80"/>
      <c r="G58" s="46">
        <f t="shared" si="1"/>
        <v>0</v>
      </c>
      <c r="H58" s="46">
        <f t="shared" si="2"/>
        <v>0</v>
      </c>
    </row>
    <row r="59" spans="1:8" ht="132" customHeight="1" x14ac:dyDescent="0.25">
      <c r="A59" s="4"/>
      <c r="B59" s="17" t="s">
        <v>462</v>
      </c>
      <c r="C59" s="42" t="s">
        <v>461</v>
      </c>
      <c r="D59" s="39">
        <v>50</v>
      </c>
      <c r="E59" s="79"/>
      <c r="F59" s="80"/>
      <c r="G59" s="46">
        <f t="shared" si="1"/>
        <v>0</v>
      </c>
      <c r="H59" s="46">
        <f t="shared" si="2"/>
        <v>0</v>
      </c>
    </row>
    <row r="60" spans="1:8" ht="110.25" customHeight="1" x14ac:dyDescent="0.25">
      <c r="A60" s="4"/>
      <c r="B60" s="17" t="s">
        <v>465</v>
      </c>
      <c r="C60" s="42" t="s">
        <v>466</v>
      </c>
      <c r="D60" s="39">
        <v>50</v>
      </c>
      <c r="E60" s="79"/>
      <c r="F60" s="80"/>
      <c r="G60" s="46">
        <f t="shared" si="1"/>
        <v>0</v>
      </c>
      <c r="H60" s="46">
        <f t="shared" si="2"/>
        <v>0</v>
      </c>
    </row>
    <row r="61" spans="1:8" ht="120.75" customHeight="1" x14ac:dyDescent="0.25">
      <c r="A61" s="4"/>
      <c r="B61" s="17" t="s">
        <v>474</v>
      </c>
      <c r="C61" s="42" t="s">
        <v>477</v>
      </c>
      <c r="D61" s="39">
        <v>50</v>
      </c>
      <c r="E61" s="79"/>
      <c r="F61" s="80"/>
      <c r="G61" s="46">
        <f t="shared" si="1"/>
        <v>0</v>
      </c>
      <c r="H61" s="46">
        <f t="shared" si="2"/>
        <v>0</v>
      </c>
    </row>
    <row r="62" spans="1:8" ht="132" customHeight="1" x14ac:dyDescent="0.25">
      <c r="A62" s="4"/>
      <c r="B62" s="17" t="s">
        <v>473</v>
      </c>
      <c r="C62" s="42" t="s">
        <v>475</v>
      </c>
      <c r="D62" s="39">
        <v>50</v>
      </c>
      <c r="E62" s="79"/>
      <c r="F62" s="80"/>
      <c r="G62" s="46">
        <f t="shared" si="1"/>
        <v>0</v>
      </c>
      <c r="H62" s="46">
        <f t="shared" si="2"/>
        <v>0</v>
      </c>
    </row>
    <row r="63" spans="1:8" ht="139.5" customHeight="1" x14ac:dyDescent="0.25">
      <c r="A63" s="4"/>
      <c r="B63" s="17" t="s">
        <v>480</v>
      </c>
      <c r="C63" s="42" t="s">
        <v>481</v>
      </c>
      <c r="D63" s="39">
        <v>50</v>
      </c>
      <c r="E63" s="79"/>
      <c r="F63" s="80"/>
      <c r="G63" s="46">
        <f t="shared" si="1"/>
        <v>0</v>
      </c>
      <c r="H63" s="46">
        <f t="shared" si="2"/>
        <v>0</v>
      </c>
    </row>
    <row r="64" spans="1:8" ht="126" customHeight="1" x14ac:dyDescent="0.25">
      <c r="A64" s="4"/>
      <c r="B64" s="17" t="s">
        <v>482</v>
      </c>
      <c r="C64" s="42" t="s">
        <v>483</v>
      </c>
      <c r="D64" s="39">
        <v>50</v>
      </c>
      <c r="E64" s="79"/>
      <c r="F64" s="80"/>
      <c r="G64" s="46">
        <f t="shared" si="1"/>
        <v>0</v>
      </c>
      <c r="H64" s="46">
        <f t="shared" si="2"/>
        <v>0</v>
      </c>
    </row>
    <row r="65" spans="1:8" ht="82.5" customHeight="1" x14ac:dyDescent="0.25">
      <c r="A65" s="4"/>
      <c r="B65" s="17" t="s">
        <v>478</v>
      </c>
      <c r="C65" s="42" t="s">
        <v>479</v>
      </c>
      <c r="D65" s="39">
        <v>50</v>
      </c>
      <c r="E65" s="79"/>
      <c r="F65" s="80"/>
      <c r="G65" s="46">
        <f t="shared" si="1"/>
        <v>0</v>
      </c>
      <c r="H65" s="46">
        <f t="shared" si="2"/>
        <v>0</v>
      </c>
    </row>
    <row r="66" spans="1:8" ht="65.25" customHeight="1" x14ac:dyDescent="0.25">
      <c r="A66" s="4"/>
      <c r="B66" s="17" t="s">
        <v>396</v>
      </c>
      <c r="C66" s="42" t="s">
        <v>476</v>
      </c>
      <c r="D66" s="39">
        <v>50</v>
      </c>
      <c r="E66" s="79"/>
      <c r="F66" s="80"/>
      <c r="G66" s="46">
        <f t="shared" si="1"/>
        <v>0</v>
      </c>
      <c r="H66" s="46">
        <f t="shared" si="2"/>
        <v>0</v>
      </c>
    </row>
    <row r="67" spans="1:8" ht="81.75" customHeight="1" x14ac:dyDescent="0.25">
      <c r="A67" s="4"/>
      <c r="B67" s="17" t="s">
        <v>397</v>
      </c>
      <c r="C67" s="42" t="s">
        <v>404</v>
      </c>
      <c r="D67" s="39">
        <v>50</v>
      </c>
      <c r="E67" s="79"/>
      <c r="F67" s="80"/>
      <c r="G67" s="46">
        <f t="shared" si="1"/>
        <v>0</v>
      </c>
      <c r="H67" s="46">
        <f t="shared" si="2"/>
        <v>0</v>
      </c>
    </row>
    <row r="68" spans="1:8" ht="93.75" customHeight="1" x14ac:dyDescent="0.25">
      <c r="A68" s="4"/>
      <c r="B68" s="17" t="s">
        <v>401</v>
      </c>
      <c r="C68" s="42" t="s">
        <v>398</v>
      </c>
      <c r="D68" s="39">
        <v>50</v>
      </c>
      <c r="E68" s="79"/>
      <c r="F68" s="80"/>
      <c r="G68" s="46">
        <f t="shared" si="1"/>
        <v>0</v>
      </c>
      <c r="H68" s="46">
        <f t="shared" si="2"/>
        <v>0</v>
      </c>
    </row>
    <row r="69" spans="1:8" ht="83.25" customHeight="1" x14ac:dyDescent="0.25">
      <c r="A69" s="4"/>
      <c r="B69" s="17" t="s">
        <v>408</v>
      </c>
      <c r="C69" s="42" t="s">
        <v>407</v>
      </c>
      <c r="D69" s="39">
        <v>50</v>
      </c>
      <c r="E69" s="79"/>
      <c r="F69" s="80"/>
      <c r="G69" s="46">
        <f t="shared" si="1"/>
        <v>0</v>
      </c>
      <c r="H69" s="46">
        <f t="shared" si="2"/>
        <v>0</v>
      </c>
    </row>
    <row r="70" spans="1:8" ht="120.75" customHeight="1" x14ac:dyDescent="0.25">
      <c r="A70" s="4"/>
      <c r="B70" s="17" t="s">
        <v>409</v>
      </c>
      <c r="C70" s="42" t="s">
        <v>410</v>
      </c>
      <c r="D70" s="39">
        <v>50</v>
      </c>
      <c r="E70" s="79"/>
      <c r="F70" s="80"/>
      <c r="G70" s="46">
        <f t="shared" si="1"/>
        <v>0</v>
      </c>
      <c r="H70" s="46">
        <f t="shared" si="2"/>
        <v>0</v>
      </c>
    </row>
    <row r="71" spans="1:8" ht="82.5" customHeight="1" x14ac:dyDescent="0.25">
      <c r="A71" s="4"/>
      <c r="B71" s="13" t="s">
        <v>413</v>
      </c>
      <c r="C71" s="12" t="s">
        <v>414</v>
      </c>
      <c r="D71" s="39">
        <v>50</v>
      </c>
      <c r="E71" s="79"/>
      <c r="F71" s="80"/>
      <c r="G71" s="46">
        <f t="shared" si="1"/>
        <v>0</v>
      </c>
      <c r="H71" s="46">
        <f t="shared" si="2"/>
        <v>0</v>
      </c>
    </row>
    <row r="72" spans="1:8" ht="111" customHeight="1" x14ac:dyDescent="0.25">
      <c r="A72" s="4"/>
      <c r="B72" s="13" t="s">
        <v>320</v>
      </c>
      <c r="C72" s="12" t="s">
        <v>422</v>
      </c>
      <c r="D72" s="39">
        <v>50</v>
      </c>
      <c r="E72" s="79"/>
      <c r="F72" s="80"/>
      <c r="G72" s="46">
        <f t="shared" si="1"/>
        <v>0</v>
      </c>
      <c r="H72" s="46">
        <f t="shared" si="2"/>
        <v>0</v>
      </c>
    </row>
    <row r="73" spans="1:8" ht="111.75" customHeight="1" x14ac:dyDescent="0.25">
      <c r="A73" s="4"/>
      <c r="B73" s="13" t="s">
        <v>417</v>
      </c>
      <c r="C73" s="12" t="s">
        <v>418</v>
      </c>
      <c r="D73" s="39">
        <v>50</v>
      </c>
      <c r="E73" s="79"/>
      <c r="F73" s="80"/>
      <c r="G73" s="46">
        <f t="shared" si="1"/>
        <v>0</v>
      </c>
      <c r="H73" s="46">
        <f t="shared" si="2"/>
        <v>0</v>
      </c>
    </row>
    <row r="74" spans="1:8" ht="93.75" customHeight="1" x14ac:dyDescent="0.25">
      <c r="A74" s="4"/>
      <c r="B74" s="17" t="s">
        <v>423</v>
      </c>
      <c r="C74" s="12" t="s">
        <v>424</v>
      </c>
      <c r="D74" s="39">
        <v>50</v>
      </c>
      <c r="E74" s="79"/>
      <c r="F74" s="80"/>
      <c r="G74" s="46">
        <f t="shared" si="1"/>
        <v>0</v>
      </c>
      <c r="H74" s="46">
        <f t="shared" si="2"/>
        <v>0</v>
      </c>
    </row>
    <row r="75" spans="1:8" ht="76.5" customHeight="1" x14ac:dyDescent="0.25">
      <c r="A75" s="4"/>
      <c r="B75" s="17" t="s">
        <v>429</v>
      </c>
      <c r="C75" s="12" t="s">
        <v>435</v>
      </c>
      <c r="D75" s="39">
        <v>50</v>
      </c>
      <c r="E75" s="79"/>
      <c r="F75" s="80"/>
      <c r="G75" s="46">
        <f t="shared" si="1"/>
        <v>0</v>
      </c>
      <c r="H75" s="46">
        <f t="shared" si="2"/>
        <v>0</v>
      </c>
    </row>
    <row r="76" spans="1:8" ht="93.75" customHeight="1" x14ac:dyDescent="0.25">
      <c r="A76" s="4"/>
      <c r="B76" s="17" t="s">
        <v>430</v>
      </c>
      <c r="C76" s="12" t="s">
        <v>434</v>
      </c>
      <c r="D76" s="39">
        <v>50</v>
      </c>
      <c r="E76" s="79"/>
      <c r="F76" s="80"/>
      <c r="G76" s="46">
        <f t="shared" ref="G76:G86" si="3">((1-E76)*F76)</f>
        <v>0</v>
      </c>
      <c r="H76" s="46">
        <f t="shared" ref="H76:H86" si="4">(D76*G76)</f>
        <v>0</v>
      </c>
    </row>
    <row r="77" spans="1:8" ht="109.5" customHeight="1" x14ac:dyDescent="0.25">
      <c r="A77" s="4"/>
      <c r="B77" s="17" t="s">
        <v>432</v>
      </c>
      <c r="C77" s="12" t="s">
        <v>433</v>
      </c>
      <c r="D77" s="39">
        <v>50</v>
      </c>
      <c r="E77" s="79"/>
      <c r="F77" s="80"/>
      <c r="G77" s="46">
        <f t="shared" si="3"/>
        <v>0</v>
      </c>
      <c r="H77" s="46">
        <f t="shared" si="4"/>
        <v>0</v>
      </c>
    </row>
    <row r="78" spans="1:8" ht="80.25" customHeight="1" x14ac:dyDescent="0.25">
      <c r="A78" s="4"/>
      <c r="B78" s="13" t="s">
        <v>441</v>
      </c>
      <c r="C78" s="12" t="s">
        <v>442</v>
      </c>
      <c r="D78" s="39">
        <v>50</v>
      </c>
      <c r="E78" s="79"/>
      <c r="F78" s="80"/>
      <c r="G78" s="46">
        <f t="shared" si="3"/>
        <v>0</v>
      </c>
      <c r="H78" s="46">
        <f t="shared" si="4"/>
        <v>0</v>
      </c>
    </row>
    <row r="79" spans="1:8" ht="108.75" customHeight="1" x14ac:dyDescent="0.25">
      <c r="A79" s="4"/>
      <c r="B79" s="17" t="s">
        <v>445</v>
      </c>
      <c r="C79" s="12" t="s">
        <v>446</v>
      </c>
      <c r="D79" s="39">
        <v>50</v>
      </c>
      <c r="E79" s="79"/>
      <c r="F79" s="80"/>
      <c r="G79" s="46">
        <f t="shared" si="3"/>
        <v>0</v>
      </c>
      <c r="H79" s="46">
        <f t="shared" si="4"/>
        <v>0</v>
      </c>
    </row>
    <row r="80" spans="1:8" ht="95.25" customHeight="1" x14ac:dyDescent="0.25">
      <c r="A80" s="4"/>
      <c r="B80" s="17" t="s">
        <v>449</v>
      </c>
      <c r="C80" s="12" t="s">
        <v>450</v>
      </c>
      <c r="D80" s="39">
        <v>50</v>
      </c>
      <c r="E80" s="79"/>
      <c r="F80" s="80"/>
      <c r="G80" s="46">
        <f t="shared" si="3"/>
        <v>0</v>
      </c>
      <c r="H80" s="46">
        <f t="shared" si="4"/>
        <v>0</v>
      </c>
    </row>
    <row r="81" spans="1:12" ht="126.75" customHeight="1" x14ac:dyDescent="0.25">
      <c r="A81" s="4"/>
      <c r="B81" s="17" t="s">
        <v>459</v>
      </c>
      <c r="C81" s="12">
        <v>3730</v>
      </c>
      <c r="D81" s="39">
        <v>50</v>
      </c>
      <c r="E81" s="79"/>
      <c r="F81" s="80"/>
      <c r="G81" s="46">
        <f t="shared" si="3"/>
        <v>0</v>
      </c>
      <c r="H81" s="46">
        <f t="shared" si="4"/>
        <v>0</v>
      </c>
    </row>
    <row r="82" spans="1:12" ht="131.25" customHeight="1" x14ac:dyDescent="0.25">
      <c r="A82" s="4"/>
      <c r="B82" s="17" t="s">
        <v>460</v>
      </c>
      <c r="C82" s="12">
        <v>3732</v>
      </c>
      <c r="D82" s="39">
        <v>50</v>
      </c>
      <c r="E82" s="79"/>
      <c r="F82" s="80"/>
      <c r="G82" s="46">
        <f t="shared" si="3"/>
        <v>0</v>
      </c>
      <c r="H82" s="46">
        <f t="shared" si="4"/>
        <v>0</v>
      </c>
    </row>
    <row r="83" spans="1:12" ht="147.75" customHeight="1" x14ac:dyDescent="0.25">
      <c r="A83" s="4"/>
      <c r="B83" s="14" t="s">
        <v>451</v>
      </c>
      <c r="C83" s="42" t="s">
        <v>452</v>
      </c>
      <c r="D83" s="39">
        <v>50</v>
      </c>
      <c r="E83" s="79"/>
      <c r="F83" s="80"/>
      <c r="G83" s="46">
        <f t="shared" si="3"/>
        <v>0</v>
      </c>
      <c r="H83" s="46">
        <f t="shared" si="4"/>
        <v>0</v>
      </c>
    </row>
    <row r="84" spans="1:12" ht="123.75" customHeight="1" x14ac:dyDescent="0.25">
      <c r="A84" s="4"/>
      <c r="B84" s="14" t="s">
        <v>453</v>
      </c>
      <c r="C84" s="42" t="s">
        <v>454</v>
      </c>
      <c r="D84" s="39">
        <v>50</v>
      </c>
      <c r="E84" s="79"/>
      <c r="F84" s="80"/>
      <c r="G84" s="46">
        <f t="shared" si="3"/>
        <v>0</v>
      </c>
      <c r="H84" s="46">
        <f t="shared" si="4"/>
        <v>0</v>
      </c>
    </row>
    <row r="85" spans="1:12" ht="137.25" customHeight="1" x14ac:dyDescent="0.25">
      <c r="A85" s="4"/>
      <c r="B85" s="14" t="s">
        <v>455</v>
      </c>
      <c r="C85" s="12" t="s">
        <v>456</v>
      </c>
      <c r="D85" s="39">
        <v>50</v>
      </c>
      <c r="E85" s="79"/>
      <c r="F85" s="80"/>
      <c r="G85" s="46">
        <f t="shared" si="3"/>
        <v>0</v>
      </c>
      <c r="H85" s="46">
        <f t="shared" si="4"/>
        <v>0</v>
      </c>
    </row>
    <row r="86" spans="1:12" ht="150.75" customHeight="1" x14ac:dyDescent="0.25">
      <c r="A86" s="4"/>
      <c r="B86" s="14" t="s">
        <v>457</v>
      </c>
      <c r="C86" s="42" t="s">
        <v>458</v>
      </c>
      <c r="D86" s="39">
        <v>50</v>
      </c>
      <c r="E86" s="79"/>
      <c r="F86" s="80"/>
      <c r="G86" s="46">
        <f t="shared" si="3"/>
        <v>0</v>
      </c>
      <c r="H86" s="108">
        <f t="shared" si="4"/>
        <v>0</v>
      </c>
    </row>
    <row r="87" spans="1:12" ht="57" customHeight="1" x14ac:dyDescent="0.3">
      <c r="B87" s="4"/>
      <c r="C87" s="6"/>
      <c r="G87" s="60" t="s">
        <v>680</v>
      </c>
      <c r="H87" s="106">
        <f>SUM(H11:H86)</f>
        <v>0</v>
      </c>
    </row>
    <row r="88" spans="1:12" ht="45" customHeight="1" x14ac:dyDescent="0.3">
      <c r="B88" s="134" t="s">
        <v>692</v>
      </c>
      <c r="C88" s="134"/>
      <c r="E88" s="111" t="s">
        <v>697</v>
      </c>
      <c r="G88" s="60"/>
    </row>
    <row r="89" spans="1:12" ht="30" x14ac:dyDescent="0.25">
      <c r="B89" s="16" t="s">
        <v>322</v>
      </c>
      <c r="C89" s="92"/>
      <c r="E89" s="103">
        <v>40000</v>
      </c>
      <c r="G89" s="93" t="s">
        <v>690</v>
      </c>
      <c r="H89" s="104">
        <f>C89*E89</f>
        <v>0</v>
      </c>
    </row>
    <row r="90" spans="1:12" ht="56.25" customHeight="1" x14ac:dyDescent="0.3">
      <c r="B90" s="16"/>
      <c r="C90" s="73"/>
      <c r="H90" s="102">
        <f>SUM(H87,H89)</f>
        <v>0</v>
      </c>
      <c r="I90" s="133" t="s">
        <v>668</v>
      </c>
      <c r="J90" s="133"/>
      <c r="K90" s="133"/>
      <c r="L90" s="133"/>
    </row>
    <row r="91" spans="1:12" x14ac:dyDescent="0.25">
      <c r="B91" s="4"/>
      <c r="C91" s="6"/>
    </row>
    <row r="92" spans="1:12" x14ac:dyDescent="0.25">
      <c r="B92" s="76" t="s">
        <v>15</v>
      </c>
      <c r="C92" s="82"/>
    </row>
    <row r="93" spans="1:12" ht="13.5" customHeight="1" x14ac:dyDescent="0.25">
      <c r="B93" s="24" t="s">
        <v>684</v>
      </c>
      <c r="C93" s="82"/>
    </row>
    <row r="94" spans="1:12" ht="15" customHeight="1" x14ac:dyDescent="0.25">
      <c r="B94" s="24" t="s">
        <v>685</v>
      </c>
      <c r="C94" s="82"/>
    </row>
    <row r="95" spans="1:12" x14ac:dyDescent="0.25">
      <c r="B95" s="24" t="s">
        <v>686</v>
      </c>
      <c r="C95" s="82"/>
    </row>
    <row r="96" spans="1:12" x14ac:dyDescent="0.25">
      <c r="B96" s="24" t="s">
        <v>687</v>
      </c>
      <c r="C96" s="82"/>
    </row>
    <row r="97" spans="2:3" x14ac:dyDescent="0.25">
      <c r="B97" s="24" t="s">
        <v>688</v>
      </c>
      <c r="C97" s="82"/>
    </row>
    <row r="98" spans="2:3" x14ac:dyDescent="0.25">
      <c r="B98" s="77" t="s">
        <v>16</v>
      </c>
      <c r="C98" s="82"/>
    </row>
    <row r="99" spans="2:3" x14ac:dyDescent="0.25">
      <c r="B99" s="24" t="s">
        <v>689</v>
      </c>
      <c r="C99" s="82"/>
    </row>
    <row r="100" spans="2:3" x14ac:dyDescent="0.25">
      <c r="B100" s="123" t="s">
        <v>708</v>
      </c>
      <c r="C100" s="82"/>
    </row>
    <row r="101" spans="2:3" x14ac:dyDescent="0.25">
      <c r="B101" s="123" t="s">
        <v>709</v>
      </c>
      <c r="C101" s="82"/>
    </row>
  </sheetData>
  <sheetProtection algorithmName="SHA-512" hashValue="afv8kV+h/FT2f426TzJVOgXz/s2yBkYJlYDAIk20exKQDuzovASjwlQw7E59dl+/XgEFL2dunUMo2hvy2dduyg==" saltValue="QQKcfDl41L89p4VWDOY4RQ==" spinCount="100000" sheet="1" selectLockedCells="1"/>
  <mergeCells count="3">
    <mergeCell ref="B88:C88"/>
    <mergeCell ref="B5:G5"/>
    <mergeCell ref="I90:L9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Lot 1 Propper Uniforms</vt:lpstr>
      <vt:lpstr>Lot 2 5.11 Uniforms</vt:lpstr>
      <vt:lpstr>Lot 3 Blauer </vt:lpstr>
      <vt:lpstr>Lot 4 First Tactical</vt:lpstr>
      <vt:lpstr>Lot 5 Flying Cross</vt:lpstr>
      <vt:lpstr>Lot 6 Liberty Uniforms</vt:lpstr>
      <vt:lpstr>Lot 7 Tru-Spec</vt:lpstr>
      <vt:lpstr>Lot 8 Elbeco</vt:lpstr>
      <vt:lpstr>Lot 9 United Uniforms</vt:lpstr>
      <vt:lpstr>Lot 10 Shield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Reed-Sharpe, DeAna</dc:creator>
  <cp:lastModifiedBy>Reed-Sharpe, DeAna</cp:lastModifiedBy>
  <dcterms:created xsi:type="dcterms:W3CDTF">2021-04-08T19:27:50Z</dcterms:created>
  <dcterms:modified xsi:type="dcterms:W3CDTF">2021-07-09T20:13:53Z</dcterms:modified>
</cp:coreProperties>
</file>