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Purchasing\Staff\Michael 2026 Bids\A11-26 - Clothing and Linen for Corrections and Youth Center\"/>
    </mc:Choice>
  </mc:AlternateContent>
  <xr:revisionPtr revIDLastSave="0" documentId="13_ncr:1_{2B09B7E0-4DB5-4C09-8F0C-8EFCBB143DFA}" xr6:coauthVersionLast="47" xr6:coauthVersionMax="47" xr10:uidLastSave="{00000000-0000-0000-0000-000000000000}"/>
  <bookViews>
    <workbookView xWindow="-120" yWindow="-120" windowWidth="29040" windowHeight="15720" xr2:uid="{A7138D5F-DA66-4E6E-85F5-32008BECDC5D}"/>
  </bookViews>
  <sheets>
    <sheet name="Sheet1" sheetId="1" r:id="rId1"/>
  </sheets>
  <definedNames>
    <definedName name="_xlnm.Print_Titles" localSheetId="0">Sheet1!$2:$3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5" i="1" l="1"/>
  <c r="H307" i="1"/>
  <c r="J307" i="1" s="1"/>
  <c r="C348" i="1" s="1"/>
  <c r="A308" i="1"/>
  <c r="H302" i="1"/>
  <c r="H303" i="1"/>
  <c r="H304" i="1"/>
  <c r="H305" i="1"/>
  <c r="H306" i="1"/>
  <c r="H301" i="1"/>
  <c r="H299" i="1"/>
  <c r="J299" i="1" s="1"/>
  <c r="C346" i="1" s="1"/>
  <c r="H298" i="1"/>
  <c r="J298" i="1" s="1"/>
  <c r="H295" i="1"/>
  <c r="H296" i="1"/>
  <c r="H297" i="1"/>
  <c r="H294" i="1"/>
  <c r="H290" i="1"/>
  <c r="H291" i="1"/>
  <c r="H292" i="1"/>
  <c r="H289" i="1"/>
  <c r="H282" i="1"/>
  <c r="H283" i="1"/>
  <c r="H284" i="1"/>
  <c r="H285" i="1"/>
  <c r="H286" i="1"/>
  <c r="H287" i="1"/>
  <c r="H281" i="1"/>
  <c r="H274" i="1"/>
  <c r="H275" i="1"/>
  <c r="H276" i="1"/>
  <c r="H277" i="1"/>
  <c r="H278" i="1"/>
  <c r="H279" i="1"/>
  <c r="H273" i="1"/>
  <c r="H271" i="1"/>
  <c r="J271" i="1" s="1"/>
  <c r="C340" i="1" s="1"/>
  <c r="H270" i="1"/>
  <c r="J270" i="1" s="1"/>
  <c r="C339" i="1" s="1"/>
  <c r="H269" i="1"/>
  <c r="J269" i="1" s="1"/>
  <c r="C338" i="1" s="1"/>
  <c r="H268" i="1"/>
  <c r="J268" i="1" s="1"/>
  <c r="C337" i="1" s="1"/>
  <c r="H267" i="1"/>
  <c r="J267" i="1" s="1"/>
  <c r="C336" i="1" s="1"/>
  <c r="H266" i="1"/>
  <c r="J266" i="1" s="1"/>
  <c r="C335" i="1" s="1"/>
  <c r="H265" i="1"/>
  <c r="J265" i="1" s="1"/>
  <c r="C334" i="1" s="1"/>
  <c r="H256" i="1"/>
  <c r="H257" i="1"/>
  <c r="H258" i="1"/>
  <c r="H259" i="1"/>
  <c r="H260" i="1"/>
  <c r="H261" i="1"/>
  <c r="H262" i="1"/>
  <c r="H263" i="1"/>
  <c r="H264" i="1"/>
  <c r="H255" i="1"/>
  <c r="H245" i="1"/>
  <c r="H246" i="1"/>
  <c r="H247" i="1"/>
  <c r="H248" i="1"/>
  <c r="H249" i="1"/>
  <c r="H250" i="1"/>
  <c r="H251" i="1"/>
  <c r="H252" i="1"/>
  <c r="H253" i="1"/>
  <c r="H244" i="1"/>
  <c r="H234" i="1"/>
  <c r="H235" i="1"/>
  <c r="H236" i="1"/>
  <c r="H237" i="1"/>
  <c r="H238" i="1"/>
  <c r="H239" i="1"/>
  <c r="H240" i="1"/>
  <c r="H241" i="1"/>
  <c r="H242" i="1"/>
  <c r="H233" i="1"/>
  <c r="H223" i="1"/>
  <c r="H224" i="1"/>
  <c r="H225" i="1"/>
  <c r="H226" i="1"/>
  <c r="H227" i="1"/>
  <c r="H228" i="1"/>
  <c r="H229" i="1"/>
  <c r="H230" i="1"/>
  <c r="H231" i="1"/>
  <c r="H222" i="1"/>
  <c r="H211" i="1"/>
  <c r="H212" i="1"/>
  <c r="H213" i="1"/>
  <c r="H214" i="1"/>
  <c r="H215" i="1"/>
  <c r="H216" i="1"/>
  <c r="H217" i="1"/>
  <c r="H218" i="1"/>
  <c r="H219" i="1"/>
  <c r="H220" i="1"/>
  <c r="H210" i="1"/>
  <c r="J294" i="1" l="1"/>
  <c r="C344" i="1" s="1"/>
  <c r="J289" i="1"/>
  <c r="C343" i="1" s="1"/>
  <c r="J301" i="1"/>
  <c r="C347" i="1" s="1"/>
  <c r="J281" i="1"/>
  <c r="C342" i="1" s="1"/>
  <c r="J273" i="1"/>
  <c r="C341" i="1" s="1"/>
  <c r="J255" i="1"/>
  <c r="J244" i="1"/>
  <c r="J233" i="1"/>
  <c r="J222" i="1"/>
  <c r="J210" i="1"/>
  <c r="H197" i="1"/>
  <c r="H198" i="1"/>
  <c r="H199" i="1"/>
  <c r="H200" i="1"/>
  <c r="H201" i="1"/>
  <c r="H202" i="1"/>
  <c r="H203" i="1"/>
  <c r="H204" i="1"/>
  <c r="H205" i="1"/>
  <c r="H196" i="1"/>
  <c r="H186" i="1"/>
  <c r="H187" i="1"/>
  <c r="H188" i="1"/>
  <c r="H189" i="1"/>
  <c r="H190" i="1"/>
  <c r="H191" i="1"/>
  <c r="H192" i="1"/>
  <c r="H193" i="1"/>
  <c r="H194" i="1"/>
  <c r="H185" i="1"/>
  <c r="H175" i="1"/>
  <c r="H176" i="1"/>
  <c r="H177" i="1"/>
  <c r="H178" i="1"/>
  <c r="H179" i="1"/>
  <c r="H180" i="1"/>
  <c r="H181" i="1"/>
  <c r="H182" i="1"/>
  <c r="H183" i="1"/>
  <c r="H174" i="1"/>
  <c r="H164" i="1"/>
  <c r="H165" i="1"/>
  <c r="H166" i="1"/>
  <c r="H167" i="1"/>
  <c r="H168" i="1"/>
  <c r="H169" i="1"/>
  <c r="H170" i="1"/>
  <c r="H171" i="1"/>
  <c r="H172" i="1"/>
  <c r="H163" i="1"/>
  <c r="H152" i="1"/>
  <c r="H153" i="1"/>
  <c r="H154" i="1"/>
  <c r="H155" i="1"/>
  <c r="H156" i="1"/>
  <c r="H157" i="1"/>
  <c r="H158" i="1"/>
  <c r="H159" i="1"/>
  <c r="H160" i="1"/>
  <c r="H161" i="1"/>
  <c r="H151" i="1"/>
  <c r="H139" i="1"/>
  <c r="H140" i="1"/>
  <c r="H141" i="1"/>
  <c r="H142" i="1"/>
  <c r="H143" i="1"/>
  <c r="H144" i="1"/>
  <c r="H138" i="1"/>
  <c r="H127" i="1"/>
  <c r="H128" i="1"/>
  <c r="H129" i="1"/>
  <c r="H130" i="1"/>
  <c r="H131" i="1"/>
  <c r="H132" i="1"/>
  <c r="H133" i="1"/>
  <c r="H134" i="1"/>
  <c r="H135" i="1"/>
  <c r="H136" i="1"/>
  <c r="H126" i="1"/>
  <c r="H115" i="1"/>
  <c r="H116" i="1"/>
  <c r="H117" i="1"/>
  <c r="H118" i="1"/>
  <c r="H119" i="1"/>
  <c r="H120" i="1"/>
  <c r="H121" i="1"/>
  <c r="H122" i="1"/>
  <c r="H123" i="1"/>
  <c r="H124" i="1"/>
  <c r="H114" i="1"/>
  <c r="H103" i="1"/>
  <c r="H104" i="1"/>
  <c r="H105" i="1"/>
  <c r="H106" i="1"/>
  <c r="H107" i="1"/>
  <c r="H108" i="1"/>
  <c r="H109" i="1"/>
  <c r="H110" i="1"/>
  <c r="H111" i="1"/>
  <c r="H112" i="1"/>
  <c r="H102" i="1"/>
  <c r="H91" i="1"/>
  <c r="H92" i="1"/>
  <c r="H93" i="1"/>
  <c r="H94" i="1"/>
  <c r="H95" i="1"/>
  <c r="H96" i="1"/>
  <c r="H97" i="1"/>
  <c r="H98" i="1"/>
  <c r="H99" i="1"/>
  <c r="H100" i="1"/>
  <c r="H90" i="1"/>
  <c r="H79" i="1"/>
  <c r="H80" i="1"/>
  <c r="H81" i="1"/>
  <c r="H82" i="1"/>
  <c r="H83" i="1"/>
  <c r="H84" i="1"/>
  <c r="H85" i="1"/>
  <c r="H86" i="1"/>
  <c r="H87" i="1"/>
  <c r="H88" i="1"/>
  <c r="H78" i="1"/>
  <c r="H69" i="1"/>
  <c r="H70" i="1"/>
  <c r="H71" i="1"/>
  <c r="H72" i="1"/>
  <c r="H73" i="1"/>
  <c r="H74" i="1"/>
  <c r="H75" i="1"/>
  <c r="H68" i="1"/>
  <c r="H60" i="1"/>
  <c r="H61" i="1"/>
  <c r="H62" i="1"/>
  <c r="H63" i="1"/>
  <c r="H64" i="1"/>
  <c r="H65" i="1"/>
  <c r="H66" i="1"/>
  <c r="H59" i="1"/>
  <c r="H54" i="1"/>
  <c r="H55" i="1"/>
  <c r="H56" i="1"/>
  <c r="H57" i="1"/>
  <c r="H53" i="1"/>
  <c r="H47" i="1"/>
  <c r="H48" i="1"/>
  <c r="H49" i="1"/>
  <c r="H50" i="1"/>
  <c r="H51" i="1"/>
  <c r="H46" i="1"/>
  <c r="H43" i="1"/>
  <c r="H44" i="1"/>
  <c r="H42" i="1"/>
  <c r="H40" i="1"/>
  <c r="J40" i="1" s="1"/>
  <c r="C325" i="1" s="1"/>
  <c r="H35" i="1"/>
  <c r="H36" i="1"/>
  <c r="H37" i="1"/>
  <c r="H38" i="1"/>
  <c r="H39" i="1"/>
  <c r="H34" i="1"/>
  <c r="H30" i="1"/>
  <c r="H31" i="1"/>
  <c r="H32" i="1"/>
  <c r="H29" i="1"/>
  <c r="H27" i="1"/>
  <c r="H25" i="1"/>
  <c r="H26" i="1"/>
  <c r="H24" i="1"/>
  <c r="H20" i="1"/>
  <c r="H22" i="1"/>
  <c r="H21" i="1"/>
  <c r="H18" i="1"/>
  <c r="H17" i="1"/>
  <c r="H14" i="1"/>
  <c r="H15" i="1"/>
  <c r="H12" i="1"/>
  <c r="J12" i="1" s="1"/>
  <c r="C318" i="1" s="1"/>
  <c r="H11" i="1"/>
  <c r="J11" i="1" s="1"/>
  <c r="C317" i="1" s="1"/>
  <c r="H10" i="1"/>
  <c r="J10" i="1" s="1"/>
  <c r="C316" i="1" s="1"/>
  <c r="H9" i="1"/>
  <c r="J9" i="1" s="1"/>
  <c r="C315" i="1" s="1"/>
  <c r="H8" i="1"/>
  <c r="J8" i="1" s="1"/>
  <c r="C314" i="1" s="1"/>
  <c r="H5" i="1"/>
  <c r="J5" i="1" s="1"/>
  <c r="C311" i="1" s="1"/>
  <c r="H6" i="1"/>
  <c r="J6" i="1" s="1"/>
  <c r="C312" i="1" s="1"/>
  <c r="H7" i="1"/>
  <c r="J7" i="1" s="1"/>
  <c r="C313" i="1" s="1"/>
  <c r="H4" i="1"/>
  <c r="J4" i="1" s="1"/>
  <c r="C310" i="1" s="1"/>
  <c r="C333" i="1" l="1"/>
  <c r="J17" i="1"/>
  <c r="C320" i="1" s="1"/>
  <c r="J42" i="1"/>
  <c r="C326" i="1" s="1"/>
  <c r="J196" i="1"/>
  <c r="J185" i="1"/>
  <c r="J174" i="1"/>
  <c r="J163" i="1"/>
  <c r="J151" i="1"/>
  <c r="J138" i="1"/>
  <c r="J126" i="1"/>
  <c r="J114" i="1"/>
  <c r="J102" i="1"/>
  <c r="J90" i="1"/>
  <c r="J78" i="1"/>
  <c r="J68" i="1"/>
  <c r="C330" i="1" s="1"/>
  <c r="J59" i="1"/>
  <c r="C329" i="1" s="1"/>
  <c r="J53" i="1"/>
  <c r="C328" i="1" s="1"/>
  <c r="J46" i="1"/>
  <c r="C327" i="1" s="1"/>
  <c r="J34" i="1"/>
  <c r="C324" i="1" s="1"/>
  <c r="J29" i="1"/>
  <c r="C323" i="1" s="1"/>
  <c r="J24" i="1"/>
  <c r="C322" i="1" s="1"/>
  <c r="J20" i="1"/>
  <c r="C321" i="1" s="1"/>
  <c r="J14" i="1"/>
  <c r="C319" i="1" s="1"/>
  <c r="C331" i="1" l="1"/>
  <c r="C332" i="1"/>
  <c r="C349" i="1" l="1"/>
</calcChain>
</file>

<file path=xl/sharedStrings.xml><?xml version="1.0" encoding="utf-8"?>
<sst xmlns="http://schemas.openxmlformats.org/spreadsheetml/2006/main" count="657" uniqueCount="179">
  <si>
    <t>No.</t>
  </si>
  <si>
    <t>Description</t>
  </si>
  <si>
    <t>Base Bid Unit Price</t>
  </si>
  <si>
    <t>Quantity</t>
  </si>
  <si>
    <t>Brand</t>
  </si>
  <si>
    <t>Clothing and Linen Supplies</t>
  </si>
  <si>
    <t>Unit of Measure</t>
  </si>
  <si>
    <t>Pkgs</t>
  </si>
  <si>
    <t>Dozen</t>
  </si>
  <si>
    <r>
      <rPr>
        <b/>
        <sz val="11"/>
        <color theme="1"/>
        <rFont val="Calibri"/>
        <family val="2"/>
        <scheme val="minor"/>
      </rPr>
      <t>White Wash Cloths</t>
    </r>
    <r>
      <rPr>
        <sz val="11"/>
        <color theme="1"/>
        <rFont val="Calibri"/>
        <family val="2"/>
        <scheme val="minor"/>
      </rPr>
      <t>, 12 x 12, 1 dozen/pkg</t>
    </r>
  </si>
  <si>
    <r>
      <rPr>
        <b/>
        <sz val="11"/>
        <color theme="1"/>
        <rFont val="Calibri"/>
        <family val="2"/>
        <scheme val="minor"/>
      </rPr>
      <t>Towels</t>
    </r>
    <r>
      <rPr>
        <sz val="11"/>
        <color theme="1"/>
        <rFont val="Calibri"/>
        <family val="2"/>
        <scheme val="minor"/>
      </rPr>
      <t>, bleached white, 20”x40”, 4 lb., 100% Cotton</t>
    </r>
  </si>
  <si>
    <r>
      <rPr>
        <b/>
        <sz val="11"/>
        <color theme="1"/>
        <rFont val="Calibri"/>
        <family val="2"/>
        <scheme val="minor"/>
      </rPr>
      <t>Sheets</t>
    </r>
    <r>
      <rPr>
        <sz val="11"/>
        <color theme="1"/>
        <rFont val="Calibri"/>
        <family val="2"/>
        <scheme val="minor"/>
      </rPr>
      <t>, 54”x90”, fully hemmed, polyester and cotton blend.</t>
    </r>
  </si>
  <si>
    <t>Unit Price 2nd Year Option</t>
  </si>
  <si>
    <r>
      <rPr>
        <b/>
        <sz val="11"/>
        <color theme="1"/>
        <rFont val="Calibri"/>
        <family val="2"/>
        <scheme val="minor"/>
      </rPr>
      <t>Sheets</t>
    </r>
    <r>
      <rPr>
        <sz val="11"/>
        <color theme="1"/>
        <rFont val="Calibri"/>
        <family val="2"/>
        <scheme val="minor"/>
      </rPr>
      <t>, 66”x104”, white, hemmed, polyester and cotton blend</t>
    </r>
  </si>
  <si>
    <r>
      <rPr>
        <b/>
        <sz val="11"/>
        <color theme="1"/>
        <rFont val="Calibri"/>
        <family val="2"/>
        <scheme val="minor"/>
      </rPr>
      <t>Suicide Blankets</t>
    </r>
    <r>
      <rPr>
        <sz val="11"/>
        <color theme="1"/>
        <rFont val="Calibri"/>
        <family val="2"/>
        <scheme val="minor"/>
      </rPr>
      <t>, minimum size 54”x80”, flame resistant, tear resistant, machine washable, tough to knot or noose.</t>
    </r>
  </si>
  <si>
    <r>
      <rPr>
        <b/>
        <sz val="11"/>
        <color theme="1"/>
        <rFont val="Calibri"/>
        <family val="2"/>
        <scheme val="minor"/>
      </rPr>
      <t>Blankets</t>
    </r>
    <r>
      <rPr>
        <sz val="11"/>
        <color theme="1"/>
        <rFont val="Calibri"/>
        <family val="2"/>
        <scheme val="minor"/>
      </rPr>
      <t xml:space="preserve"> “The Tough One” by Chatham, or equivalent, 100% polyester fabric, color: beige, tan or similar mfr. standard, 66” x 90” flame resistant, hypo allergenic, or equivalent, </t>
    </r>
    <r>
      <rPr>
        <b/>
        <sz val="11"/>
        <color theme="1"/>
        <rFont val="Calibri"/>
        <family val="2"/>
        <scheme val="minor"/>
      </rPr>
      <t>SEAMLESS – NO SEAMS</t>
    </r>
  </si>
  <si>
    <t>Each</t>
  </si>
  <si>
    <r>
      <rPr>
        <b/>
        <sz val="11"/>
        <color theme="1"/>
        <rFont val="Calibri"/>
        <family val="2"/>
        <scheme val="minor"/>
      </rPr>
      <t>Mattress with Pillow</t>
    </r>
    <r>
      <rPr>
        <sz val="11"/>
        <color theme="1"/>
        <rFont val="Calibri"/>
        <family val="2"/>
        <scheme val="minor"/>
      </rPr>
      <t xml:space="preserve"> 30’x75”x4”, flame resistant, 100% polyester densified batting, heavy duty vinyl ticking, dark green, light weight, not to exceed 20 lbs. Deliver as needed, minimum of 100 per delivery</t>
    </r>
  </si>
  <si>
    <r>
      <rPr>
        <b/>
        <sz val="11"/>
        <color theme="1"/>
        <rFont val="Calibri"/>
        <family val="2"/>
        <scheme val="minor"/>
      </rPr>
      <t>Pillows</t>
    </r>
    <r>
      <rPr>
        <sz val="11"/>
        <color theme="1"/>
        <rFont val="Calibri"/>
        <family val="2"/>
        <scheme val="minor"/>
      </rPr>
      <t xml:space="preserve"> with vinyl covers, no vent, P5NV – Dacron</t>
    </r>
  </si>
  <si>
    <r>
      <rPr>
        <b/>
        <sz val="11"/>
        <color theme="1"/>
        <rFont val="Calibri"/>
        <family val="2"/>
        <scheme val="minor"/>
      </rPr>
      <t>Pillow Cases</t>
    </r>
    <r>
      <rPr>
        <sz val="11"/>
        <color theme="1"/>
        <rFont val="Calibri"/>
        <family val="2"/>
        <scheme val="minor"/>
      </rPr>
      <t>, standard, white, 20”x30”, 10 dozen per case</t>
    </r>
  </si>
  <si>
    <r>
      <rPr>
        <b/>
        <sz val="11"/>
        <color theme="1"/>
        <rFont val="Calibri"/>
        <family val="2"/>
        <scheme val="minor"/>
      </rPr>
      <t>Suicide Smocks</t>
    </r>
    <r>
      <rPr>
        <sz val="11"/>
        <color theme="1"/>
        <rFont val="Calibri"/>
        <family val="2"/>
        <scheme val="minor"/>
      </rPr>
      <t>, adjustable Velcro fasteners, machine washable, flame resistant, tear resistant, tough to knot or noose. Sizes as follows:</t>
    </r>
  </si>
  <si>
    <t>Size 34” to 52”</t>
  </si>
  <si>
    <t>Size 44” to 56”</t>
  </si>
  <si>
    <t>Sizes Small through XL</t>
  </si>
  <si>
    <t>Sizes 2XLthrough 4 XL</t>
  </si>
  <si>
    <r>
      <rPr>
        <b/>
        <sz val="11"/>
        <color theme="1"/>
        <rFont val="Calibri"/>
        <family val="2"/>
        <scheme val="minor"/>
      </rPr>
      <t>Suicide Cell Jumpsuits</t>
    </r>
    <r>
      <rPr>
        <sz val="11"/>
        <color theme="1"/>
        <rFont val="Calibri"/>
        <family val="2"/>
        <scheme val="minor"/>
      </rPr>
      <t>, Lifeline Isolation, green color, stain resistant, Velcro fastening, for both male and female.  Sizes as follows:</t>
    </r>
  </si>
  <si>
    <r>
      <rPr>
        <b/>
        <sz val="11"/>
        <color theme="1"/>
        <rFont val="Calibri"/>
        <family val="2"/>
        <scheme val="minor"/>
      </rPr>
      <t>T-Shirt</t>
    </r>
    <r>
      <rPr>
        <sz val="11"/>
        <color theme="1"/>
        <rFont val="Calibri"/>
        <family val="2"/>
        <scheme val="minor"/>
      </rPr>
      <t>, no pocket, white, Sizes as follows:</t>
    </r>
  </si>
  <si>
    <t>Large</t>
  </si>
  <si>
    <t>X-Large</t>
  </si>
  <si>
    <t>2X-Large</t>
  </si>
  <si>
    <r>
      <rPr>
        <b/>
        <sz val="11"/>
        <color theme="1"/>
        <rFont val="Calibri"/>
        <family val="2"/>
        <scheme val="minor"/>
      </rPr>
      <t>T-Shirt</t>
    </r>
    <r>
      <rPr>
        <sz val="11"/>
        <color theme="1"/>
        <rFont val="Calibri"/>
        <family val="2"/>
        <scheme val="minor"/>
      </rPr>
      <t>, no pocket, green, Sizes as follows:</t>
    </r>
  </si>
  <si>
    <t>3X-Large</t>
  </si>
  <si>
    <r>
      <rPr>
        <b/>
        <sz val="11"/>
        <color theme="1"/>
        <rFont val="Calibri"/>
        <family val="2"/>
        <scheme val="minor"/>
      </rPr>
      <t>Men’s Briefs</t>
    </r>
    <r>
      <rPr>
        <sz val="11"/>
        <color theme="1"/>
        <rFont val="Calibri"/>
        <family val="2"/>
        <scheme val="minor"/>
      </rPr>
      <t>, white, Sizes as follows:</t>
    </r>
  </si>
  <si>
    <t>Small</t>
  </si>
  <si>
    <r>
      <rPr>
        <b/>
        <sz val="11"/>
        <color theme="1"/>
        <rFont val="Calibri"/>
        <family val="2"/>
        <scheme val="minor"/>
      </rPr>
      <t>Walking Shorts</t>
    </r>
    <r>
      <rPr>
        <sz val="11"/>
        <color theme="1"/>
        <rFont val="Calibri"/>
        <family val="2"/>
        <scheme val="minor"/>
      </rPr>
      <t>, 4” inseam, regular length, navy, cotton/poly blend, plain pull on boxer style shorts, elastic waistband, no drawstring and no pockets. Sizes as follows:</t>
    </r>
  </si>
  <si>
    <t>4X-Large</t>
  </si>
  <si>
    <t>6X-Large</t>
  </si>
  <si>
    <r>
      <rPr>
        <b/>
        <sz val="11"/>
        <color theme="1"/>
        <rFont val="Calibri"/>
        <family val="2"/>
        <scheme val="minor"/>
      </rPr>
      <t>Socks</t>
    </r>
    <r>
      <rPr>
        <sz val="11"/>
        <color theme="1"/>
        <rFont val="Calibri"/>
        <family val="2"/>
        <scheme val="minor"/>
      </rPr>
      <t>, crew, white, Sizes 10-12</t>
    </r>
  </si>
  <si>
    <r>
      <rPr>
        <b/>
        <sz val="11"/>
        <color theme="1"/>
        <rFont val="Calibri"/>
        <family val="2"/>
        <scheme val="minor"/>
      </rPr>
      <t>Sweat Shirts</t>
    </r>
    <r>
      <rPr>
        <sz val="11"/>
        <color theme="1"/>
        <rFont val="Calibri"/>
        <family val="2"/>
        <scheme val="minor"/>
      </rPr>
      <t>, orange, See 9.2 for printing. Sizes as follows:</t>
    </r>
  </si>
  <si>
    <r>
      <rPr>
        <b/>
        <sz val="11"/>
        <color theme="1"/>
        <rFont val="Calibri"/>
        <family val="2"/>
        <scheme val="minor"/>
      </rPr>
      <t>Sweat Shirts</t>
    </r>
    <r>
      <rPr>
        <sz val="11"/>
        <color theme="1"/>
        <rFont val="Calibri"/>
        <family val="2"/>
        <scheme val="minor"/>
      </rPr>
      <t>, navy blue, Sizes as follows:</t>
    </r>
  </si>
  <si>
    <t>Medium</t>
  </si>
  <si>
    <t>T-Shirts, orange, Jersee or equivalent, See 9.2 for printing. Sizes as follows:</t>
  </si>
  <si>
    <r>
      <rPr>
        <b/>
        <sz val="11"/>
        <color theme="1"/>
        <rFont val="Calibri"/>
        <family val="2"/>
        <scheme val="minor"/>
      </rPr>
      <t>Jumpsuits</t>
    </r>
    <r>
      <rPr>
        <sz val="11"/>
        <color theme="1"/>
        <rFont val="Calibri"/>
        <family val="2"/>
        <scheme val="minor"/>
      </rPr>
      <t xml:space="preserve"> for Honor Students, gold, short sleeve, elastic back, snap type, no zipper, no pocket, no collar. 4” block lettering centered on back: HONORS. Sizes as follows:</t>
    </r>
  </si>
  <si>
    <t>8X-Large</t>
  </si>
  <si>
    <r>
      <rPr>
        <b/>
        <sz val="11"/>
        <color theme="1"/>
        <rFont val="Calibri"/>
        <family val="2"/>
        <scheme val="minor"/>
      </rPr>
      <t>Jumpsuits</t>
    </r>
    <r>
      <rPr>
        <sz val="11"/>
        <color theme="1"/>
        <rFont val="Calibri"/>
        <family val="2"/>
        <scheme val="minor"/>
      </rPr>
      <t>, navy, short sleeve, elastic back, snap type, no zipper, no pocket, no collar. Sizes as follows:</t>
    </r>
  </si>
  <si>
    <r>
      <rPr>
        <b/>
        <sz val="11"/>
        <color theme="1"/>
        <rFont val="Calibri"/>
        <family val="2"/>
        <scheme val="minor"/>
      </rPr>
      <t>Inmate Jumpsuits</t>
    </r>
    <r>
      <rPr>
        <sz val="11"/>
        <color theme="1"/>
        <rFont val="Calibri"/>
        <family val="2"/>
        <scheme val="minor"/>
      </rPr>
      <t>, 3 needle stitched seams. Consistent fabric weight, bleach resistant dye, iron clad industrial fabric finish, Velcro closure, color coded size labels, heavy duty thread, reinforced bar tacks, raglan sleeves, one pocket over left breast, hemmed sleeves and bottoms. See 9.2 for printing. Sizes as follows:</t>
    </r>
  </si>
  <si>
    <t>22A</t>
  </si>
  <si>
    <t>5X-Large</t>
  </si>
  <si>
    <t>10X-Large</t>
  </si>
  <si>
    <t>22B</t>
  </si>
  <si>
    <r>
      <t>Color-</t>
    </r>
    <r>
      <rPr>
        <b/>
        <sz val="11"/>
        <color theme="1"/>
        <rFont val="Calibri"/>
        <family val="2"/>
        <scheme val="minor"/>
      </rPr>
      <t>Postman Blue</t>
    </r>
    <r>
      <rPr>
        <sz val="11"/>
        <color theme="1"/>
        <rFont val="Calibri"/>
        <family val="2"/>
        <scheme val="minor"/>
      </rPr>
      <t>:</t>
    </r>
  </si>
  <si>
    <r>
      <t>Color</t>
    </r>
    <r>
      <rPr>
        <b/>
        <sz val="11"/>
        <color theme="1"/>
        <rFont val="Calibri"/>
        <family val="2"/>
        <scheme val="minor"/>
      </rPr>
      <t xml:space="preserve"> Red</t>
    </r>
    <r>
      <rPr>
        <sz val="11"/>
        <color theme="1"/>
        <rFont val="Calibri"/>
        <family val="2"/>
        <scheme val="minor"/>
      </rPr>
      <t>:</t>
    </r>
  </si>
  <si>
    <t>Size</t>
  </si>
  <si>
    <t>22C</t>
  </si>
  <si>
    <r>
      <t>Color-</t>
    </r>
    <r>
      <rPr>
        <b/>
        <sz val="11"/>
        <color theme="1"/>
        <rFont val="Calibri"/>
        <family val="2"/>
        <scheme val="minor"/>
      </rPr>
      <t>Orange</t>
    </r>
    <r>
      <rPr>
        <sz val="11"/>
        <color theme="1"/>
        <rFont val="Calibri"/>
        <family val="2"/>
        <scheme val="minor"/>
      </rPr>
      <t>:</t>
    </r>
  </si>
  <si>
    <t>22D</t>
  </si>
  <si>
    <r>
      <t>Color-</t>
    </r>
    <r>
      <rPr>
        <b/>
        <sz val="11"/>
        <color theme="1"/>
        <rFont val="Calibri"/>
        <family val="2"/>
        <scheme val="minor"/>
      </rPr>
      <t>Tan</t>
    </r>
    <r>
      <rPr>
        <sz val="11"/>
        <color theme="1"/>
        <rFont val="Calibri"/>
        <family val="2"/>
        <scheme val="minor"/>
      </rPr>
      <t>:</t>
    </r>
  </si>
  <si>
    <t>22E</t>
  </si>
  <si>
    <r>
      <t>Color-</t>
    </r>
    <r>
      <rPr>
        <b/>
        <sz val="11"/>
        <color theme="1"/>
        <rFont val="Calibri"/>
        <family val="2"/>
        <scheme val="minor"/>
      </rPr>
      <t>Yellow</t>
    </r>
    <r>
      <rPr>
        <sz val="11"/>
        <color theme="1"/>
        <rFont val="Calibri"/>
        <family val="2"/>
        <scheme val="minor"/>
      </rPr>
      <t>:</t>
    </r>
  </si>
  <si>
    <t>22F</t>
  </si>
  <si>
    <r>
      <t>Color-</t>
    </r>
    <r>
      <rPr>
        <b/>
        <sz val="11"/>
        <color theme="1"/>
        <rFont val="Calibri"/>
        <family val="2"/>
        <scheme val="minor"/>
      </rPr>
      <t>Navy Blue</t>
    </r>
    <r>
      <rPr>
        <sz val="11"/>
        <color theme="1"/>
        <rFont val="Calibri"/>
        <family val="2"/>
        <scheme val="minor"/>
      </rPr>
      <t>:</t>
    </r>
  </si>
  <si>
    <t>This item will be awarded as a group with Item 23.2.</t>
  </si>
  <si>
    <t xml:space="preserve">See 9.2 for printing. </t>
  </si>
  <si>
    <r>
      <rPr>
        <b/>
        <sz val="11"/>
        <color theme="1"/>
        <rFont val="Calibri"/>
        <family val="2"/>
        <scheme val="minor"/>
      </rPr>
      <t>Two-Piece Inmate Uniforms</t>
    </r>
    <r>
      <rPr>
        <sz val="11"/>
        <color theme="1"/>
        <rFont val="Calibri"/>
        <family val="2"/>
        <scheme val="minor"/>
      </rPr>
      <t xml:space="preserve">: </t>
    </r>
    <r>
      <rPr>
        <u/>
        <sz val="11"/>
        <color theme="1"/>
        <rFont val="Calibri"/>
        <family val="2"/>
        <scheme val="minor"/>
      </rPr>
      <t>Inmate shirts</t>
    </r>
    <r>
      <rPr>
        <sz val="11"/>
        <color theme="1"/>
        <rFont val="Calibri"/>
        <family val="2"/>
        <scheme val="minor"/>
      </rPr>
      <t xml:space="preserve">: V-neck, slip on, raglan sleeve, no buttons, one pocket over left breast, double needle lock stitched and bartacked. All seams 3 needle felled. Sleeves and bottom hems double folded and lock stitched with two bartacks at neck. Bias to be cleanly finished with no raw edges exposed. Labels to be woven polyester, color coded by size. Fabric to be 7 ½ oz. twill, 65% polyester 35% combed cotton, equal to Graniteville Mills 20/20 industrial laundry finish fabric. All 3 needle seams shall be cleanly finished and have no raw or frayed edges. Shirts to be full cut with a back length of at least 30”.     </t>
    </r>
  </si>
  <si>
    <t>Brand shall match item 23.2</t>
  </si>
  <si>
    <t>23.1A</t>
  </si>
  <si>
    <t>23.1B</t>
  </si>
  <si>
    <t>23.1C</t>
  </si>
  <si>
    <t>23.1D</t>
  </si>
  <si>
    <r>
      <rPr>
        <sz val="11"/>
        <color theme="1"/>
        <rFont val="Calibri"/>
        <family val="2"/>
        <scheme val="minor"/>
      </rPr>
      <t xml:space="preserve">Color - </t>
    </r>
    <r>
      <rPr>
        <b/>
        <sz val="11"/>
        <color theme="1"/>
        <rFont val="Calibri"/>
        <family val="2"/>
        <scheme val="minor"/>
      </rPr>
      <t>Postman Blue:</t>
    </r>
  </si>
  <si>
    <r>
      <rPr>
        <i/>
        <sz val="11"/>
        <color theme="1"/>
        <rFont val="Calibri"/>
        <family val="2"/>
        <scheme val="minor"/>
      </rPr>
      <t xml:space="preserve">Color - </t>
    </r>
    <r>
      <rPr>
        <b/>
        <i/>
        <sz val="11"/>
        <color theme="1"/>
        <rFont val="Calibri"/>
        <family val="2"/>
        <scheme val="minor"/>
      </rPr>
      <t>Tan:</t>
    </r>
  </si>
  <si>
    <r>
      <rPr>
        <sz val="11"/>
        <color theme="1"/>
        <rFont val="Calibri"/>
        <family val="2"/>
        <scheme val="minor"/>
      </rPr>
      <t xml:space="preserve">Color - </t>
    </r>
    <r>
      <rPr>
        <b/>
        <i/>
        <sz val="11"/>
        <color theme="1"/>
        <rFont val="Calibri"/>
        <family val="2"/>
        <scheme val="minor"/>
      </rPr>
      <t>Yellow</t>
    </r>
  </si>
  <si>
    <r>
      <rPr>
        <sz val="11"/>
        <color theme="1"/>
        <rFont val="Calibri"/>
        <family val="2"/>
        <scheme val="minor"/>
      </rPr>
      <t xml:space="preserve">Color - </t>
    </r>
    <r>
      <rPr>
        <b/>
        <sz val="11"/>
        <color theme="1"/>
        <rFont val="Calibri"/>
        <family val="2"/>
        <scheme val="minor"/>
      </rPr>
      <t>Orange:</t>
    </r>
  </si>
  <si>
    <t>23.1E</t>
  </si>
  <si>
    <t>This item will be awarded as a group with Item 23.1.</t>
  </si>
  <si>
    <t>Brand shall match item 23.1</t>
  </si>
  <si>
    <t>23.2A</t>
  </si>
  <si>
    <r>
      <t xml:space="preserve">Color - </t>
    </r>
    <r>
      <rPr>
        <b/>
        <sz val="11"/>
        <color theme="1"/>
        <rFont val="Calibri"/>
        <family val="2"/>
        <scheme val="minor"/>
      </rPr>
      <t>Red</t>
    </r>
    <r>
      <rPr>
        <sz val="11"/>
        <color theme="1"/>
        <rFont val="Calibri"/>
        <family val="2"/>
        <scheme val="minor"/>
      </rPr>
      <t>:</t>
    </r>
  </si>
  <si>
    <t>23.2B</t>
  </si>
  <si>
    <t>23.2C</t>
  </si>
  <si>
    <r>
      <t xml:space="preserve">Color - </t>
    </r>
    <r>
      <rPr>
        <b/>
        <sz val="11"/>
        <color theme="1"/>
        <rFont val="Calibri"/>
        <family val="2"/>
        <scheme val="minor"/>
      </rPr>
      <t>Yellow</t>
    </r>
    <r>
      <rPr>
        <sz val="11"/>
        <color theme="1"/>
        <rFont val="Calibri"/>
        <family val="2"/>
        <scheme val="minor"/>
      </rPr>
      <t>:</t>
    </r>
  </si>
  <si>
    <r>
      <t>Color -</t>
    </r>
    <r>
      <rPr>
        <b/>
        <sz val="11"/>
        <color theme="1"/>
        <rFont val="Calibri"/>
        <family val="2"/>
        <scheme val="minor"/>
      </rPr>
      <t xml:space="preserve"> Tan</t>
    </r>
    <r>
      <rPr>
        <sz val="11"/>
        <color theme="1"/>
        <rFont val="Calibri"/>
        <family val="2"/>
        <scheme val="minor"/>
      </rPr>
      <t>:</t>
    </r>
  </si>
  <si>
    <t>23.2D</t>
  </si>
  <si>
    <t>23.2E</t>
  </si>
  <si>
    <r>
      <t>Color -</t>
    </r>
    <r>
      <rPr>
        <b/>
        <sz val="11"/>
        <color theme="1"/>
        <rFont val="Calibri"/>
        <family val="2"/>
        <scheme val="minor"/>
      </rPr>
      <t xml:space="preserve"> Postman Blue</t>
    </r>
    <r>
      <rPr>
        <sz val="11"/>
        <color theme="1"/>
        <rFont val="Calibri"/>
        <family val="2"/>
        <scheme val="minor"/>
      </rPr>
      <t>:</t>
    </r>
  </si>
  <si>
    <r>
      <rPr>
        <b/>
        <sz val="11"/>
        <color theme="1"/>
        <rFont val="Calibri"/>
        <family val="2"/>
        <scheme val="minor"/>
      </rPr>
      <t>Sneakers</t>
    </r>
    <r>
      <rPr>
        <sz val="11"/>
        <color theme="1"/>
        <rFont val="Calibri"/>
        <family val="2"/>
        <scheme val="minor"/>
      </rPr>
      <t xml:space="preserve">, hi-top, white canvas uppers, with full cushion insoles &amp; vulcanized rubber soles. </t>
    </r>
    <r>
      <rPr>
        <b/>
        <sz val="11"/>
        <color theme="1"/>
        <rFont val="Calibri"/>
        <family val="2"/>
        <scheme val="minor"/>
      </rPr>
      <t>Must hold up to machine washing and drying</t>
    </r>
    <r>
      <rPr>
        <sz val="11"/>
        <color theme="1"/>
        <rFont val="Calibri"/>
        <family val="2"/>
        <scheme val="minor"/>
      </rPr>
      <t>. Size 5-16. Deliver as needed, minimum of 50 cases of 12 per delivery. Delivery shall be made within one week after receiving order.</t>
    </r>
  </si>
  <si>
    <t>Pair</t>
  </si>
  <si>
    <r>
      <rPr>
        <b/>
        <sz val="11"/>
        <color theme="1"/>
        <rFont val="Calibri"/>
        <family val="2"/>
        <scheme val="minor"/>
      </rPr>
      <t>Work Boots</t>
    </r>
    <r>
      <rPr>
        <sz val="11"/>
        <color theme="1"/>
        <rFont val="Calibri"/>
        <family val="2"/>
        <scheme val="minor"/>
      </rPr>
      <t>, color: black, plain toe, lace up, leather boots 6” height, wide with soft collar wood shank, (NO METAL OR BAMBOO) Non-marking rubber soles. Sizes: 7 to 15. Deliver as needed, approx. every month. Delivery shall be received within 5 days after receiving order.</t>
    </r>
  </si>
  <si>
    <r>
      <rPr>
        <b/>
        <sz val="11"/>
        <color theme="1"/>
        <rFont val="Calibri"/>
        <family val="2"/>
        <scheme val="minor"/>
      </rPr>
      <t>Boots</t>
    </r>
    <r>
      <rPr>
        <sz val="11"/>
        <color theme="1"/>
        <rFont val="Calibri"/>
        <family val="2"/>
        <scheme val="minor"/>
      </rPr>
      <t>, waterproof, Servus kitchen boots, or equivalent, 100% waterproof, 12” height, color: white, sizes 7 to 15, Seamless molded construction</t>
    </r>
  </si>
  <si>
    <r>
      <rPr>
        <b/>
        <sz val="11"/>
        <color theme="1"/>
        <rFont val="Calibri"/>
        <family val="2"/>
        <scheme val="minor"/>
      </rPr>
      <t>Boots</t>
    </r>
    <r>
      <rPr>
        <sz val="11"/>
        <color theme="1"/>
        <rFont val="Calibri"/>
        <family val="2"/>
        <scheme val="minor"/>
      </rPr>
      <t>, black rubber, waterproof, 10”, over shoe, adjustable snap, unlined, sizes 7 to 15, 12 pair/case, “Lite &amp; Tuf” or equivalent</t>
    </r>
  </si>
  <si>
    <r>
      <rPr>
        <b/>
        <sz val="11"/>
        <color theme="1"/>
        <rFont val="Calibri"/>
        <family val="2"/>
        <scheme val="minor"/>
      </rPr>
      <t>Step-In Deck Shoes</t>
    </r>
    <r>
      <rPr>
        <sz val="11"/>
        <color theme="1"/>
        <rFont val="Calibri"/>
        <family val="2"/>
        <scheme val="minor"/>
      </rPr>
      <t>, low top, white canvas uppers with full cushion insoles and vulcanized rubber soles. Must hold up to machine washing and drying. Size 5-16. Deliver as needed, 12 pair per case. Delivery shall be made within one week after receiving order.</t>
    </r>
  </si>
  <si>
    <r>
      <rPr>
        <b/>
        <sz val="11"/>
        <color theme="1"/>
        <rFont val="Calibri"/>
        <family val="2"/>
        <scheme val="minor"/>
      </rPr>
      <t>Athletic Shoes</t>
    </r>
    <r>
      <rPr>
        <sz val="11"/>
        <color theme="1"/>
        <rFont val="Calibri"/>
        <family val="2"/>
        <scheme val="minor"/>
      </rPr>
      <t>, clear sole leather, white. Bob Barker #W72D or equivalent, Sizes 5 to 15</t>
    </r>
  </si>
  <si>
    <r>
      <rPr>
        <b/>
        <sz val="11"/>
        <color theme="1"/>
        <rFont val="Calibri"/>
        <family val="2"/>
        <scheme val="minor"/>
      </rPr>
      <t>Shower Shoes</t>
    </r>
    <r>
      <rPr>
        <sz val="11"/>
        <color theme="1"/>
        <rFont val="Calibri"/>
        <family val="2"/>
        <scheme val="minor"/>
      </rPr>
      <t>, Tan. Bob Barker #BB888 or equivalent</t>
    </r>
  </si>
  <si>
    <r>
      <rPr>
        <b/>
        <sz val="11"/>
        <color theme="1"/>
        <rFont val="Calibri"/>
        <family val="2"/>
        <scheme val="minor"/>
      </rPr>
      <t>Sports Bra</t>
    </r>
    <r>
      <rPr>
        <sz val="11"/>
        <color theme="1"/>
        <rFont val="Calibri"/>
        <family val="2"/>
        <scheme val="minor"/>
      </rPr>
      <t>, White. Bob Barker #EBASPL or equivalent</t>
    </r>
  </si>
  <si>
    <t>Small (32 A, B)</t>
  </si>
  <si>
    <t>Medium (34 A, B)</t>
  </si>
  <si>
    <t>Large (36, A, B)</t>
  </si>
  <si>
    <t>X-Large (38 A, B)</t>
  </si>
  <si>
    <t>2X-Large (40-42 B, C, D)</t>
  </si>
  <si>
    <t>3X-Large (44-46 B, C, D)</t>
  </si>
  <si>
    <t>4X-Large (48-50 B, C, D)</t>
  </si>
  <si>
    <t>Size 5</t>
  </si>
  <si>
    <t>Size 6</t>
  </si>
  <si>
    <t>Size 7</t>
  </si>
  <si>
    <t>Size 8</t>
  </si>
  <si>
    <t>Size 9</t>
  </si>
  <si>
    <t>Size 10</t>
  </si>
  <si>
    <t>Size 11</t>
  </si>
  <si>
    <r>
      <rPr>
        <b/>
        <sz val="11"/>
        <color theme="1"/>
        <rFont val="Calibri"/>
        <family val="2"/>
        <scheme val="minor"/>
      </rPr>
      <t>Women’s Panties</t>
    </r>
    <r>
      <rPr>
        <sz val="11"/>
        <color theme="1"/>
        <rFont val="Calibri"/>
        <family val="2"/>
        <scheme val="minor"/>
      </rPr>
      <t xml:space="preserve"> 100% cotton, full cut color: brown, sizes as follows:</t>
    </r>
  </si>
  <si>
    <t>Short Sleeve Polo Shirt</t>
  </si>
  <si>
    <r>
      <rPr>
        <b/>
        <sz val="11"/>
        <color theme="1"/>
        <rFont val="Calibri"/>
        <family val="2"/>
        <scheme val="minor"/>
      </rPr>
      <t>Short Sleeve Polo Shirt</t>
    </r>
    <r>
      <rPr>
        <sz val="11"/>
        <color theme="1"/>
        <rFont val="Calibri"/>
        <family val="2"/>
        <scheme val="minor"/>
      </rPr>
      <t xml:space="preserve"> 50/50 cotton poly in Ash/Light Grey…Bob Barker #Z8800 or equivalent. Include printing:”ELITE” on back, 2” letters</t>
    </r>
  </si>
  <si>
    <r>
      <rPr>
        <b/>
        <sz val="11"/>
        <color theme="1"/>
        <rFont val="Calibri"/>
        <family val="2"/>
        <scheme val="minor"/>
      </rPr>
      <t>Shower Curtain</t>
    </r>
    <r>
      <rPr>
        <sz val="11"/>
        <color theme="1"/>
        <rFont val="Calibri"/>
        <family val="2"/>
        <scheme val="minor"/>
      </rPr>
      <t>, Top View Shower Curtain size 36” x 82” with 24” clear top and 58” white bottom, snap loop top or Velcro loop top only (no grommets)Charm-Tex SC-TV3682SN or equivalent, snap loop top or Velcro loop top only (no grommets)</t>
    </r>
  </si>
  <si>
    <t>Suicide Preventive Mattress with integrated pillow. Sealed Seam Rip-Stop Vinyl Cover. Heavyweight. 100% sealed seams, high density 100% polyester core. 30x75x4.5. Bob Barker item# SS307545RSP or equiv.</t>
  </si>
  <si>
    <t>Strapless EVA Step-In Shoe. Color-Orange. Mark, slip and water resistant, one piece construction. Bob Barker item# FEVST35-OR or similar.</t>
  </si>
  <si>
    <t>Medim</t>
  </si>
  <si>
    <t>N/A</t>
  </si>
  <si>
    <t>5 - 16</t>
  </si>
  <si>
    <t>7 - 15</t>
  </si>
  <si>
    <t>5 - 15</t>
  </si>
  <si>
    <t xml:space="preserve"> 36” x 82” with 24” clear top and 58” white bottom</t>
  </si>
  <si>
    <t xml:space="preserve">Vendor Name: </t>
  </si>
  <si>
    <t>10 - 12</t>
  </si>
  <si>
    <t>66" x 90'</t>
  </si>
  <si>
    <t>54" x 80"</t>
  </si>
  <si>
    <t>66" x 104"</t>
  </si>
  <si>
    <t>54" x 90"</t>
  </si>
  <si>
    <t>20" x 40"</t>
  </si>
  <si>
    <t>12 x 12</t>
  </si>
  <si>
    <t>30' x 75"x4"</t>
  </si>
  <si>
    <t>20" x 30"</t>
  </si>
  <si>
    <t>30x75x4.5</t>
  </si>
  <si>
    <t>White Wash Cloths</t>
  </si>
  <si>
    <t>Group Description</t>
  </si>
  <si>
    <t>Group Total</t>
  </si>
  <si>
    <t>Towels</t>
  </si>
  <si>
    <t>Sheets 54"x90"</t>
  </si>
  <si>
    <t>Sheets 66" x 104"</t>
  </si>
  <si>
    <t>Suicide Blankets</t>
  </si>
  <si>
    <t>Blankets</t>
  </si>
  <si>
    <t>Mattress with Pillow</t>
  </si>
  <si>
    <t>Pillows</t>
  </si>
  <si>
    <t>Pillow Cases</t>
  </si>
  <si>
    <t>Suicide Smocks</t>
  </si>
  <si>
    <t>Suicide Cell Jumpsuits</t>
  </si>
  <si>
    <t>T-Shirt - White</t>
  </si>
  <si>
    <t>T-Shirt - Green</t>
  </si>
  <si>
    <t>Men's Briefs</t>
  </si>
  <si>
    <t>Walking Shorts</t>
  </si>
  <si>
    <t>Socks</t>
  </si>
  <si>
    <t>Sweat Shirts - Orange</t>
  </si>
  <si>
    <t>Sweat Shirts - Navy Blue</t>
  </si>
  <si>
    <t>T-Shirts - Orange</t>
  </si>
  <si>
    <t>Jumpsuits - Gold</t>
  </si>
  <si>
    <t>Jumpsuits - Navy</t>
  </si>
  <si>
    <t>Sneakers</t>
  </si>
  <si>
    <t>Workboots - Black</t>
  </si>
  <si>
    <t>Boots - Waterproof</t>
  </si>
  <si>
    <t>Boots - Rubber</t>
  </si>
  <si>
    <t>Step-In Deck Shoes</t>
  </si>
  <si>
    <t>Athletic Shoes</t>
  </si>
  <si>
    <t>Shower Shoes</t>
  </si>
  <si>
    <t>Sports Bra</t>
  </si>
  <si>
    <t>Womens Panties</t>
  </si>
  <si>
    <t>Blanket-Lined Work Coats</t>
  </si>
  <si>
    <t>Shower Curtain</t>
  </si>
  <si>
    <t>Suicide Preventive Mattress</t>
  </si>
  <si>
    <t>Strapless EVA Step-in Shoe.</t>
  </si>
  <si>
    <t>Base Bid Group Total</t>
  </si>
  <si>
    <t>TOTAL BASE BID PRICE</t>
  </si>
  <si>
    <t>Group</t>
  </si>
  <si>
    <r>
      <rPr>
        <u/>
        <sz val="11"/>
        <color theme="1"/>
        <rFont val="Calibri"/>
        <family val="2"/>
        <scheme val="minor"/>
      </rPr>
      <t>Inmate Elastic Waist Work Pants</t>
    </r>
    <r>
      <rPr>
        <sz val="11"/>
        <color theme="1"/>
        <rFont val="Calibri"/>
        <family val="2"/>
        <scheme val="minor"/>
      </rPr>
      <t>: slip on, with mock fly, no pockets. Elastic to be spun yarn woven 1 ½” heat resistant 26 gauge rubber. Serged and double needle lock stitched to pants. No chain stitching. Elastic to be guaranteed for life of garment from losing elasticity. Label to be woven polyester, color coded by size. All seams to be 3 needle felled. Crotch mock fly to be sew serged, double needle lock stitched and bartacked. Leg hems double folded and lock stitched. All inseams to be 32” hemmed. Fabric to be 7 ½ oz. twill, 65% polyester and 35% combed cotton, equal to Graniteville 20/20 twill industrial laundry finish, Thread to be the same color as fabric. All 3 needle seams to be cleanly finished and have no raw or frayed edges. Stenciling: 2” black silkscreen letters down right leg “CCCF”</t>
    </r>
  </si>
  <si>
    <t>Inmate Jumpsuits</t>
  </si>
  <si>
    <t>Inmate 2 Peice Jumpsuits</t>
  </si>
  <si>
    <t>Inmate Work Pants</t>
  </si>
  <si>
    <t>Base Bid Group SubTotal Price</t>
  </si>
  <si>
    <r>
      <rPr>
        <b/>
        <sz val="11"/>
        <color theme="1"/>
        <rFont val="Calibri"/>
        <family val="2"/>
        <scheme val="minor"/>
      </rPr>
      <t>Heavy Inmate Jacket, Khaki, Quilted Lining, Slash Pockets, Velcro Tab Closure</t>
    </r>
    <r>
      <rPr>
        <sz val="11"/>
        <color theme="1"/>
        <rFont val="Calibri"/>
        <family val="2"/>
        <scheme val="minor"/>
      </rPr>
      <t>. Charm-Tex JKT/HQUILTK or similar.</t>
    </r>
  </si>
  <si>
    <t>30' x 75"x4.5"</t>
  </si>
  <si>
    <t>JDC Mattress with Pillow</t>
  </si>
  <si>
    <r>
      <rPr>
        <b/>
        <sz val="11"/>
        <color theme="1"/>
        <rFont val="Calibri"/>
        <family val="2"/>
        <scheme val="minor"/>
      </rPr>
      <t>JDC Mattress with Pillow</t>
    </r>
    <r>
      <rPr>
        <sz val="11"/>
        <color theme="1"/>
        <rFont val="Calibri"/>
        <family val="2"/>
        <scheme val="minor"/>
      </rPr>
      <t xml:space="preserve"> (as approved by New Jersey Youth Services Commission), 30’x75”x4.5”, premium sealed seam, soft pliable polyurethane coated nylon cover, densisfied polyester . Deliver as needed., Charm Tex item# MTPL/PSS307545 or equal.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</si>
</sst>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000"/>
    <numFmt numFmtId="165" formatCode="&quot;$&quot;#,##0.00"/>
  </numFmts>
  <fonts count="6" x14ac:knownFonts="1">
    <font>
      <sz val="11"/>
      <color theme="1"/>
      <name val="Calibri"/>
      <family val="2"/>
      <scheme val="minor"/>
    </font>
    <font>
      <b/>
      <sz val="11"/>
      <color theme="1"/>
      <name val="Calibri"/>
      <family val="2"/>
      <scheme val="minor"/>
    </font>
    <font>
      <u/>
      <sz val="11"/>
      <color theme="1"/>
      <name val="Calibri"/>
      <family val="2"/>
      <scheme val="minor"/>
    </font>
    <font>
      <b/>
      <i/>
      <sz val="11"/>
      <color theme="1"/>
      <name val="Calibri"/>
      <family val="2"/>
      <scheme val="minor"/>
    </font>
    <font>
      <i/>
      <sz val="11"/>
      <color theme="1"/>
      <name val="Calibri"/>
      <family val="2"/>
      <scheme val="minor"/>
    </font>
    <font>
      <sz val="20"/>
      <color theme="1"/>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lightGrid">
        <bgColor theme="2"/>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81">
    <xf numFmtId="0" fontId="0" fillId="0" borderId="0" xfId="0"/>
    <xf numFmtId="3" fontId="0" fillId="3" borderId="1" xfId="0" applyNumberFormat="1" applyFill="1" applyBorder="1"/>
    <xf numFmtId="164" fontId="0" fillId="2" borderId="1" xfId="0" applyNumberFormat="1" applyFill="1" applyBorder="1" applyProtection="1">
      <protection locked="0"/>
    </xf>
    <xf numFmtId="0" fontId="0" fillId="2" borderId="1" xfId="0" applyFill="1" applyBorder="1" applyAlignment="1" applyProtection="1">
      <alignment wrapText="1"/>
      <protection locked="0"/>
    </xf>
    <xf numFmtId="0" fontId="0" fillId="4" borderId="0" xfId="0" applyFill="1"/>
    <xf numFmtId="0" fontId="0" fillId="3" borderId="1" xfId="0" applyFill="1" applyBorder="1" applyAlignment="1">
      <alignment horizontal="center"/>
    </xf>
    <xf numFmtId="0" fontId="0" fillId="3" borderId="1" xfId="0" applyFill="1" applyBorder="1" applyAlignment="1">
      <alignment horizontal="right"/>
    </xf>
    <xf numFmtId="0" fontId="0" fillId="0" borderId="0" xfId="0" applyAlignment="1">
      <alignment horizontal="left" vertical="center"/>
    </xf>
    <xf numFmtId="0" fontId="0" fillId="0" borderId="0" xfId="0" applyAlignment="1">
      <alignment horizontal="left" vertical="top"/>
    </xf>
    <xf numFmtId="0" fontId="0" fillId="0" borderId="0" xfId="0" applyAlignment="1">
      <alignment vertical="top" wrapText="1"/>
    </xf>
    <xf numFmtId="164" fontId="0" fillId="2" borderId="5" xfId="0" applyNumberFormat="1" applyFill="1" applyBorder="1" applyProtection="1">
      <protection locked="0"/>
    </xf>
    <xf numFmtId="0" fontId="0" fillId="3" borderId="5" xfId="0" applyFill="1" applyBorder="1"/>
    <xf numFmtId="0" fontId="0" fillId="3" borderId="5" xfId="0" applyFill="1" applyBorder="1" applyAlignment="1">
      <alignment horizontal="center"/>
    </xf>
    <xf numFmtId="0" fontId="0" fillId="0" borderId="4" xfId="0" applyBorder="1"/>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left"/>
    </xf>
    <xf numFmtId="0" fontId="0" fillId="0" borderId="0" xfId="0" applyAlignment="1">
      <alignment vertical="top"/>
    </xf>
    <xf numFmtId="0" fontId="3" fillId="0" borderId="0" xfId="0" applyFont="1" applyAlignment="1">
      <alignment vertical="top" wrapText="1"/>
    </xf>
    <xf numFmtId="0" fontId="1" fillId="0" borderId="0" xfId="0" applyFont="1" applyAlignment="1">
      <alignment vertical="top" wrapText="1"/>
    </xf>
    <xf numFmtId="0" fontId="0" fillId="0" borderId="0" xfId="0" applyAlignment="1">
      <alignment horizontal="left" vertical="top" wrapText="1"/>
    </xf>
    <xf numFmtId="0" fontId="0" fillId="3" borderId="5" xfId="0" applyFill="1" applyBorder="1" applyAlignment="1">
      <alignment vertical="center" wrapText="1"/>
    </xf>
    <xf numFmtId="0" fontId="0" fillId="6" borderId="9" xfId="0" applyFill="1" applyBorder="1"/>
    <xf numFmtId="0" fontId="0" fillId="6" borderId="0" xfId="0" applyFill="1"/>
    <xf numFmtId="0" fontId="0" fillId="6" borderId="3" xfId="0" applyFill="1" applyBorder="1"/>
    <xf numFmtId="0" fontId="0" fillId="0" borderId="9" xfId="0" applyBorder="1" applyAlignment="1">
      <alignment horizontal="right"/>
    </xf>
    <xf numFmtId="0" fontId="0" fillId="4" borderId="10" xfId="0" applyFill="1" applyBorder="1"/>
    <xf numFmtId="0" fontId="0" fillId="4" borderId="11" xfId="0" applyFill="1" applyBorder="1"/>
    <xf numFmtId="0" fontId="0" fillId="4" borderId="2" xfId="0" applyFill="1" applyBorder="1"/>
    <xf numFmtId="0" fontId="0" fillId="4" borderId="8" xfId="0" applyFill="1" applyBorder="1"/>
    <xf numFmtId="0" fontId="0" fillId="2" borderId="1" xfId="0" applyFill="1" applyBorder="1" applyAlignment="1" applyProtection="1">
      <alignment vertical="center" wrapText="1"/>
      <protection locked="0"/>
    </xf>
    <xf numFmtId="165" fontId="0" fillId="3" borderId="1" xfId="0" applyNumberFormat="1" applyFill="1" applyBorder="1"/>
    <xf numFmtId="165" fontId="0" fillId="0" borderId="0" xfId="0" applyNumberFormat="1"/>
    <xf numFmtId="165" fontId="0" fillId="3" borderId="5" xfId="0" applyNumberFormat="1" applyFill="1" applyBorder="1"/>
    <xf numFmtId="165" fontId="0" fillId="0" borderId="4" xfId="0" applyNumberFormat="1" applyBorder="1"/>
    <xf numFmtId="165" fontId="0" fillId="2" borderId="5" xfId="0" applyNumberFormat="1" applyFill="1" applyBorder="1" applyProtection="1">
      <protection locked="0"/>
    </xf>
    <xf numFmtId="165" fontId="0" fillId="2" borderId="1" xfId="0" applyNumberFormat="1" applyFill="1" applyBorder="1" applyProtection="1">
      <protection locked="0"/>
    </xf>
    <xf numFmtId="165" fontId="0" fillId="4" borderId="11" xfId="0" applyNumberFormat="1" applyFill="1" applyBorder="1"/>
    <xf numFmtId="165" fontId="0" fillId="2" borderId="10" xfId="0" applyNumberFormat="1" applyFill="1" applyBorder="1" applyProtection="1">
      <protection locked="0"/>
    </xf>
    <xf numFmtId="165" fontId="0" fillId="4" borderId="0" xfId="0" applyNumberFormat="1" applyFill="1"/>
    <xf numFmtId="0" fontId="0" fillId="7" borderId="9" xfId="0" applyFill="1" applyBorder="1"/>
    <xf numFmtId="0" fontId="0" fillId="7" borderId="0" xfId="0" applyFill="1"/>
    <xf numFmtId="0" fontId="0" fillId="3" borderId="1" xfId="0" applyFill="1" applyBorder="1"/>
    <xf numFmtId="165" fontId="0" fillId="8" borderId="0" xfId="0" applyNumberFormat="1" applyFill="1"/>
    <xf numFmtId="0" fontId="0" fillId="3" borderId="7" xfId="0" applyFill="1" applyBorder="1"/>
    <xf numFmtId="164" fontId="0" fillId="2" borderId="6" xfId="0" applyNumberFormat="1" applyFill="1" applyBorder="1" applyProtection="1">
      <protection locked="0"/>
    </xf>
    <xf numFmtId="0" fontId="0" fillId="3" borderId="6" xfId="0" applyFill="1" applyBorder="1" applyAlignment="1">
      <alignment horizontal="right"/>
    </xf>
    <xf numFmtId="0" fontId="0" fillId="3" borderId="6" xfId="0" applyFill="1" applyBorder="1" applyAlignment="1">
      <alignment horizontal="center"/>
    </xf>
    <xf numFmtId="165" fontId="0" fillId="3" borderId="6" xfId="0" applyNumberFormat="1" applyFill="1" applyBorder="1"/>
    <xf numFmtId="165" fontId="0" fillId="2" borderId="6" xfId="0" applyNumberFormat="1" applyFill="1" applyBorder="1" applyProtection="1">
      <protection locked="0"/>
    </xf>
    <xf numFmtId="0" fontId="0" fillId="3" borderId="5" xfId="0" applyFill="1" applyBorder="1" applyAlignment="1">
      <alignment horizontal="right"/>
    </xf>
    <xf numFmtId="3" fontId="0" fillId="3" borderId="6" xfId="0" applyNumberFormat="1" applyFill="1" applyBorder="1"/>
    <xf numFmtId="0" fontId="0" fillId="4" borderId="9" xfId="0" applyFill="1" applyBorder="1"/>
    <xf numFmtId="165" fontId="0" fillId="3" borderId="1" xfId="0" applyNumberFormat="1" applyFill="1" applyBorder="1" applyAlignment="1">
      <alignment horizontal="center" vertical="center"/>
    </xf>
    <xf numFmtId="165" fontId="0" fillId="3" borderId="6" xfId="0" applyNumberFormat="1" applyFill="1" applyBorder="1" applyAlignment="1">
      <alignment horizontal="center" vertical="center"/>
    </xf>
    <xf numFmtId="165" fontId="0" fillId="3" borderId="7" xfId="0" applyNumberFormat="1" applyFill="1" applyBorder="1" applyAlignment="1">
      <alignment horizontal="center" vertical="center"/>
    </xf>
    <xf numFmtId="165" fontId="0" fillId="3" borderId="5" xfId="0" applyNumberFormat="1" applyFill="1" applyBorder="1" applyAlignment="1">
      <alignment horizontal="center" vertical="center"/>
    </xf>
    <xf numFmtId="0" fontId="0" fillId="8" borderId="2" xfId="0" applyFill="1" applyBorder="1" applyAlignment="1">
      <alignment horizontal="left"/>
    </xf>
    <xf numFmtId="165" fontId="0" fillId="3" borderId="9" xfId="0" applyNumberFormat="1" applyFill="1" applyBorder="1" applyAlignment="1">
      <alignment horizontal="center" vertical="center"/>
    </xf>
    <xf numFmtId="0" fontId="0" fillId="0" borderId="0" xfId="0" applyAlignment="1">
      <alignment horizontal="left" vertical="top"/>
    </xf>
    <xf numFmtId="0" fontId="0" fillId="0" borderId="0" xfId="0" applyAlignment="1">
      <alignment horizontal="left" vertical="center"/>
    </xf>
    <xf numFmtId="165" fontId="0" fillId="3" borderId="1" xfId="0" applyNumberFormat="1" applyFill="1" applyBorder="1" applyAlignment="1">
      <alignment horizontal="center" vertical="center"/>
    </xf>
    <xf numFmtId="4" fontId="0" fillId="3" borderId="6" xfId="0" applyNumberFormat="1" applyFill="1" applyBorder="1" applyAlignment="1">
      <alignment horizontal="center" vertical="center"/>
    </xf>
    <xf numFmtId="4" fontId="0" fillId="3" borderId="5" xfId="0" applyNumberFormat="1" applyFill="1" applyBorder="1" applyAlignment="1">
      <alignment horizontal="center" vertical="center"/>
    </xf>
    <xf numFmtId="0" fontId="0" fillId="4" borderId="9" xfId="0" applyFill="1" applyBorder="1"/>
    <xf numFmtId="0" fontId="0" fillId="4" borderId="0" xfId="0" applyFill="1"/>
    <xf numFmtId="0" fontId="0" fillId="0" borderId="0" xfId="0"/>
    <xf numFmtId="0" fontId="0" fillId="0" borderId="0" xfId="0" applyAlignment="1">
      <alignment horizontal="left" vertical="justify"/>
    </xf>
    <xf numFmtId="0" fontId="0" fillId="4" borderId="12" xfId="0" applyFill="1" applyBorder="1"/>
    <xf numFmtId="0" fontId="0" fillId="4" borderId="2" xfId="0" applyFill="1" applyBorder="1"/>
    <xf numFmtId="0" fontId="5" fillId="5" borderId="0" xfId="0" applyFont="1" applyFill="1" applyAlignment="1" applyProtection="1">
      <alignment horizontal="left"/>
      <protection locked="0"/>
    </xf>
    <xf numFmtId="0" fontId="0" fillId="4" borderId="8" xfId="0" applyFill="1" applyBorder="1"/>
    <xf numFmtId="0" fontId="0" fillId="4" borderId="4" xfId="0" applyFill="1" applyBorder="1"/>
    <xf numFmtId="0" fontId="0" fillId="2" borderId="7"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2" borderId="5" xfId="0" applyFill="1" applyBorder="1" applyAlignment="1" applyProtection="1">
      <alignment vertical="center" wrapText="1"/>
      <protection locked="0"/>
    </xf>
    <xf numFmtId="0" fontId="0" fillId="0" borderId="0" xfId="0" applyAlignment="1">
      <alignment vertical="top"/>
    </xf>
    <xf numFmtId="0" fontId="0" fillId="2" borderId="7"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AC664-FD24-434F-9E82-B676DEEF8D78}">
  <sheetPr>
    <pageSetUpPr fitToPage="1"/>
  </sheetPr>
  <dimension ref="A1:J349"/>
  <sheetViews>
    <sheetView tabSelected="1" zoomScaleNormal="100" workbookViewId="0">
      <pane ySplit="3" topLeftCell="A4" activePane="bottomLeft" state="frozen"/>
      <selection pane="bottomLeft" activeCell="E8" sqref="E8"/>
    </sheetView>
  </sheetViews>
  <sheetFormatPr defaultRowHeight="15" x14ac:dyDescent="0.25"/>
  <cols>
    <col min="1" max="1" width="6" customWidth="1"/>
    <col min="2" max="2" width="115.28515625" bestFit="1" customWidth="1"/>
    <col min="3" max="3" width="22.5703125" customWidth="1"/>
    <col min="4" max="4" width="22.42578125" customWidth="1"/>
    <col min="5" max="5" width="25.42578125" customWidth="1"/>
    <col min="6" max="6" width="10.7109375" bestFit="1" customWidth="1"/>
    <col min="7" max="7" width="14.85546875" bestFit="1" customWidth="1"/>
    <col min="8" max="8" width="27.140625" bestFit="1" customWidth="1"/>
    <col min="9" max="9" width="23.85546875" style="33" bestFit="1" customWidth="1"/>
    <col min="10" max="10" width="18.28515625" bestFit="1" customWidth="1"/>
  </cols>
  <sheetData>
    <row r="1" spans="1:10" ht="27" customHeight="1" x14ac:dyDescent="0.4">
      <c r="A1" s="61" t="s">
        <v>120</v>
      </c>
      <c r="B1" s="61"/>
      <c r="C1" s="71"/>
      <c r="D1" s="71"/>
      <c r="E1" s="71"/>
      <c r="F1" s="71"/>
      <c r="G1" s="71"/>
      <c r="H1" s="71"/>
      <c r="I1" s="71"/>
      <c r="J1" s="71"/>
    </row>
    <row r="2" spans="1:10" x14ac:dyDescent="0.25">
      <c r="A2" s="67" t="s">
        <v>5</v>
      </c>
      <c r="B2" s="67"/>
      <c r="C2" s="67"/>
      <c r="D2" s="67"/>
      <c r="E2" s="67"/>
      <c r="F2" s="67"/>
      <c r="G2" s="67"/>
      <c r="H2" s="67"/>
      <c r="I2" s="67"/>
    </row>
    <row r="3" spans="1:10" s="13" customFormat="1" ht="15" customHeight="1" x14ac:dyDescent="0.25">
      <c r="A3" s="13" t="s">
        <v>0</v>
      </c>
      <c r="B3" s="13" t="s">
        <v>1</v>
      </c>
      <c r="C3" s="13" t="s">
        <v>4</v>
      </c>
      <c r="D3" s="13" t="s">
        <v>52</v>
      </c>
      <c r="E3" s="13" t="s">
        <v>2</v>
      </c>
      <c r="F3" s="13" t="s">
        <v>3</v>
      </c>
      <c r="G3" s="13" t="s">
        <v>6</v>
      </c>
      <c r="H3" s="13" t="s">
        <v>174</v>
      </c>
      <c r="I3" s="35" t="s">
        <v>12</v>
      </c>
      <c r="J3" s="13" t="s">
        <v>167</v>
      </c>
    </row>
    <row r="4" spans="1:10" ht="34.9" customHeight="1" x14ac:dyDescent="0.25">
      <c r="A4" s="7">
        <v>1</v>
      </c>
      <c r="B4" s="15" t="s">
        <v>9</v>
      </c>
      <c r="C4" s="31"/>
      <c r="D4" s="11" t="s">
        <v>127</v>
      </c>
      <c r="E4" s="10"/>
      <c r="F4" s="11">
        <v>800</v>
      </c>
      <c r="G4" s="12" t="s">
        <v>7</v>
      </c>
      <c r="H4" s="34">
        <f>E4*F4</f>
        <v>0</v>
      </c>
      <c r="I4" s="36"/>
      <c r="J4" s="54">
        <f t="shared" ref="J4:J12" si="0">H4</f>
        <v>0</v>
      </c>
    </row>
    <row r="5" spans="1:10" ht="34.9" customHeight="1" x14ac:dyDescent="0.25">
      <c r="A5" s="7">
        <v>2</v>
      </c>
      <c r="B5" s="15" t="s">
        <v>10</v>
      </c>
      <c r="C5" s="31"/>
      <c r="D5" s="11" t="s">
        <v>126</v>
      </c>
      <c r="E5" s="2"/>
      <c r="F5" s="1">
        <v>6000</v>
      </c>
      <c r="G5" s="5" t="s">
        <v>8</v>
      </c>
      <c r="H5" s="32">
        <f t="shared" ref="H5:H15" si="1">E5*F5</f>
        <v>0</v>
      </c>
      <c r="I5" s="37"/>
      <c r="J5" s="54">
        <f t="shared" si="0"/>
        <v>0</v>
      </c>
    </row>
    <row r="6" spans="1:10" ht="34.9" customHeight="1" x14ac:dyDescent="0.25">
      <c r="A6" s="7">
        <v>3</v>
      </c>
      <c r="B6" s="15" t="s">
        <v>11</v>
      </c>
      <c r="C6" s="31"/>
      <c r="D6" s="11" t="s">
        <v>125</v>
      </c>
      <c r="E6" s="2"/>
      <c r="F6" s="1">
        <v>2500</v>
      </c>
      <c r="G6" s="5" t="s">
        <v>8</v>
      </c>
      <c r="H6" s="32">
        <f t="shared" si="1"/>
        <v>0</v>
      </c>
      <c r="I6" s="37"/>
      <c r="J6" s="54">
        <f t="shared" si="0"/>
        <v>0</v>
      </c>
    </row>
    <row r="7" spans="1:10" ht="34.9" customHeight="1" x14ac:dyDescent="0.25">
      <c r="A7" s="7">
        <v>4</v>
      </c>
      <c r="B7" s="15" t="s">
        <v>13</v>
      </c>
      <c r="C7" s="31"/>
      <c r="D7" s="11" t="s">
        <v>124</v>
      </c>
      <c r="E7" s="2"/>
      <c r="F7" s="1">
        <v>2500</v>
      </c>
      <c r="G7" s="5" t="s">
        <v>8</v>
      </c>
      <c r="H7" s="32">
        <f t="shared" si="1"/>
        <v>0</v>
      </c>
      <c r="I7" s="37"/>
      <c r="J7" s="54">
        <f t="shared" si="0"/>
        <v>0</v>
      </c>
    </row>
    <row r="8" spans="1:10" ht="34.15" customHeight="1" x14ac:dyDescent="0.25">
      <c r="A8" s="8">
        <v>5</v>
      </c>
      <c r="B8" s="9" t="s">
        <v>14</v>
      </c>
      <c r="C8" s="31"/>
      <c r="D8" s="11" t="s">
        <v>123</v>
      </c>
      <c r="E8" s="2"/>
      <c r="F8" s="1">
        <v>200</v>
      </c>
      <c r="G8" s="5" t="s">
        <v>16</v>
      </c>
      <c r="H8" s="32">
        <f t="shared" si="1"/>
        <v>0</v>
      </c>
      <c r="I8" s="37"/>
      <c r="J8" s="54">
        <f t="shared" si="0"/>
        <v>0</v>
      </c>
    </row>
    <row r="9" spans="1:10" ht="64.900000000000006" customHeight="1" x14ac:dyDescent="0.25">
      <c r="A9" s="8">
        <v>6</v>
      </c>
      <c r="B9" s="9" t="s">
        <v>15</v>
      </c>
      <c r="C9" s="31"/>
      <c r="D9" s="11" t="s">
        <v>122</v>
      </c>
      <c r="E9" s="2"/>
      <c r="F9" s="1">
        <v>1200</v>
      </c>
      <c r="G9" s="5" t="s">
        <v>16</v>
      </c>
      <c r="H9" s="32">
        <f t="shared" si="1"/>
        <v>0</v>
      </c>
      <c r="I9" s="37"/>
      <c r="J9" s="54">
        <f t="shared" si="0"/>
        <v>0</v>
      </c>
    </row>
    <row r="10" spans="1:10" ht="67.900000000000006" customHeight="1" x14ac:dyDescent="0.25">
      <c r="A10" s="8">
        <v>7</v>
      </c>
      <c r="B10" s="9" t="s">
        <v>17</v>
      </c>
      <c r="C10" s="31"/>
      <c r="D10" s="11" t="s">
        <v>128</v>
      </c>
      <c r="E10" s="2"/>
      <c r="F10" s="1">
        <v>1100</v>
      </c>
      <c r="G10" s="5" t="s">
        <v>16</v>
      </c>
      <c r="H10" s="32">
        <f t="shared" si="1"/>
        <v>0</v>
      </c>
      <c r="I10" s="37"/>
      <c r="J10" s="54">
        <f t="shared" si="0"/>
        <v>0</v>
      </c>
    </row>
    <row r="11" spans="1:10" ht="34.9" customHeight="1" x14ac:dyDescent="0.25">
      <c r="A11" s="7">
        <v>8</v>
      </c>
      <c r="B11" s="15" t="s">
        <v>18</v>
      </c>
      <c r="C11" s="31"/>
      <c r="D11" s="11" t="s">
        <v>115</v>
      </c>
      <c r="E11" s="2"/>
      <c r="F11" s="1">
        <v>300</v>
      </c>
      <c r="G11" s="5" t="s">
        <v>16</v>
      </c>
      <c r="H11" s="32">
        <f t="shared" si="1"/>
        <v>0</v>
      </c>
      <c r="I11" s="37"/>
      <c r="J11" s="54">
        <f t="shared" si="0"/>
        <v>0</v>
      </c>
    </row>
    <row r="12" spans="1:10" ht="34.9" customHeight="1" x14ac:dyDescent="0.25">
      <c r="A12" s="7">
        <v>9</v>
      </c>
      <c r="B12" s="15" t="s">
        <v>19</v>
      </c>
      <c r="C12" s="31"/>
      <c r="D12" s="11" t="s">
        <v>129</v>
      </c>
      <c r="E12" s="2"/>
      <c r="F12" s="1">
        <v>600</v>
      </c>
      <c r="G12" s="5" t="s">
        <v>16</v>
      </c>
      <c r="H12" s="32">
        <f t="shared" si="1"/>
        <v>0</v>
      </c>
      <c r="I12" s="37"/>
      <c r="J12" s="54">
        <f t="shared" si="0"/>
        <v>0</v>
      </c>
    </row>
    <row r="13" spans="1:10" ht="44.45" customHeight="1" x14ac:dyDescent="0.25">
      <c r="A13" s="60">
        <v>10</v>
      </c>
      <c r="B13" s="9" t="s">
        <v>20</v>
      </c>
      <c r="C13" s="27"/>
      <c r="D13" s="28"/>
      <c r="E13" s="28"/>
      <c r="F13" s="28"/>
      <c r="G13" s="28"/>
      <c r="H13" s="28"/>
      <c r="I13" s="38"/>
      <c r="J13" s="28"/>
    </row>
    <row r="14" spans="1:10" ht="18" customHeight="1" x14ac:dyDescent="0.25">
      <c r="A14" s="60"/>
      <c r="C14" s="75"/>
      <c r="D14" s="11" t="s">
        <v>21</v>
      </c>
      <c r="E14" s="2"/>
      <c r="F14" s="1">
        <v>100</v>
      </c>
      <c r="G14" s="5" t="s">
        <v>16</v>
      </c>
      <c r="H14" s="32">
        <f t="shared" si="1"/>
        <v>0</v>
      </c>
      <c r="I14" s="39"/>
      <c r="J14" s="62">
        <f>SUM(H14:H15)</f>
        <v>0</v>
      </c>
    </row>
    <row r="15" spans="1:10" ht="19.149999999999999" customHeight="1" x14ac:dyDescent="0.25">
      <c r="A15" s="60"/>
      <c r="C15" s="76"/>
      <c r="D15" s="11" t="s">
        <v>22</v>
      </c>
      <c r="E15" s="2"/>
      <c r="F15" s="1">
        <v>200</v>
      </c>
      <c r="G15" s="5" t="s">
        <v>16</v>
      </c>
      <c r="H15" s="32">
        <f t="shared" si="1"/>
        <v>0</v>
      </c>
      <c r="I15" s="39"/>
      <c r="J15" s="62"/>
    </row>
    <row r="16" spans="1:10" ht="42" customHeight="1" x14ac:dyDescent="0.25">
      <c r="A16" s="68">
        <v>11</v>
      </c>
      <c r="B16" s="9" t="s">
        <v>25</v>
      </c>
      <c r="C16" s="69"/>
      <c r="D16" s="70"/>
      <c r="E16" s="70"/>
      <c r="F16" s="70"/>
      <c r="G16" s="70"/>
      <c r="H16" s="70"/>
      <c r="I16" s="70"/>
      <c r="J16" s="28"/>
    </row>
    <row r="17" spans="1:10" ht="15" customHeight="1" x14ac:dyDescent="0.25">
      <c r="A17" s="68"/>
      <c r="C17" s="75"/>
      <c r="D17" s="11" t="s">
        <v>23</v>
      </c>
      <c r="E17" s="2"/>
      <c r="F17" s="1">
        <v>100</v>
      </c>
      <c r="G17" s="5" t="s">
        <v>16</v>
      </c>
      <c r="H17" s="32">
        <f>E17*F17</f>
        <v>0</v>
      </c>
      <c r="I17" s="37"/>
      <c r="J17" s="63">
        <f>SUM(H17:H18)</f>
        <v>0</v>
      </c>
    </row>
    <row r="18" spans="1:10" ht="19.899999999999999" customHeight="1" x14ac:dyDescent="0.25">
      <c r="A18" s="68"/>
      <c r="C18" s="74"/>
      <c r="D18" s="45" t="s">
        <v>24</v>
      </c>
      <c r="E18" s="46"/>
      <c r="F18" s="52">
        <v>100</v>
      </c>
      <c r="G18" s="48" t="s">
        <v>16</v>
      </c>
      <c r="H18" s="49">
        <f>E18*F18</f>
        <v>0</v>
      </c>
      <c r="I18" s="50"/>
      <c r="J18" s="64"/>
    </row>
    <row r="19" spans="1:10" x14ac:dyDescent="0.25">
      <c r="A19" s="60">
        <v>12</v>
      </c>
      <c r="B19" s="16" t="s">
        <v>26</v>
      </c>
      <c r="C19" s="65"/>
      <c r="D19" s="66"/>
      <c r="E19" s="66"/>
      <c r="F19" s="66"/>
      <c r="G19" s="66"/>
      <c r="H19" s="66"/>
      <c r="I19" s="66"/>
      <c r="J19" s="28"/>
    </row>
    <row r="20" spans="1:10" x14ac:dyDescent="0.25">
      <c r="A20" s="60"/>
      <c r="C20" s="74"/>
      <c r="D20" s="11" t="s">
        <v>27</v>
      </c>
      <c r="E20" s="10"/>
      <c r="F20" s="51">
        <v>125</v>
      </c>
      <c r="G20" s="12" t="s">
        <v>8</v>
      </c>
      <c r="H20" s="34">
        <f>E20*F20</f>
        <v>0</v>
      </c>
      <c r="I20" s="36"/>
      <c r="J20" s="55">
        <f>SUM(H20:H22)</f>
        <v>0</v>
      </c>
    </row>
    <row r="21" spans="1:10" x14ac:dyDescent="0.25">
      <c r="A21" s="60"/>
      <c r="C21" s="74"/>
      <c r="D21" s="11" t="s">
        <v>28</v>
      </c>
      <c r="E21" s="2"/>
      <c r="F21" s="6">
        <v>150</v>
      </c>
      <c r="G21" s="5" t="s">
        <v>8</v>
      </c>
      <c r="H21" s="32">
        <f>E21*F21</f>
        <v>0</v>
      </c>
      <c r="I21" s="37"/>
      <c r="J21" s="56"/>
    </row>
    <row r="22" spans="1:10" x14ac:dyDescent="0.25">
      <c r="A22" s="60"/>
      <c r="C22" s="74"/>
      <c r="D22" s="45" t="s">
        <v>29</v>
      </c>
      <c r="E22" s="46"/>
      <c r="F22" s="47">
        <v>200</v>
      </c>
      <c r="G22" s="48" t="s">
        <v>8</v>
      </c>
      <c r="H22" s="49">
        <f>E22*F22</f>
        <v>0</v>
      </c>
      <c r="I22" s="50"/>
      <c r="J22" s="57"/>
    </row>
    <row r="23" spans="1:10" x14ac:dyDescent="0.25">
      <c r="A23" s="60">
        <v>13</v>
      </c>
      <c r="B23" s="16" t="s">
        <v>30</v>
      </c>
      <c r="C23" s="66"/>
      <c r="D23" s="66"/>
      <c r="E23" s="66"/>
      <c r="F23" s="66"/>
      <c r="G23" s="66"/>
      <c r="H23" s="66"/>
      <c r="I23" s="66"/>
      <c r="J23" s="28"/>
    </row>
    <row r="24" spans="1:10" x14ac:dyDescent="0.25">
      <c r="A24" s="60"/>
      <c r="C24" s="74"/>
      <c r="D24" s="11" t="s">
        <v>27</v>
      </c>
      <c r="E24" s="10"/>
      <c r="F24" s="51">
        <v>125</v>
      </c>
      <c r="G24" s="12" t="s">
        <v>8</v>
      </c>
      <c r="H24" s="34">
        <f>E24*F24</f>
        <v>0</v>
      </c>
      <c r="I24" s="36"/>
      <c r="J24" s="55">
        <f>SUM(H24:H27)</f>
        <v>0</v>
      </c>
    </row>
    <row r="25" spans="1:10" x14ac:dyDescent="0.25">
      <c r="A25" s="60"/>
      <c r="C25" s="74"/>
      <c r="D25" s="11" t="s">
        <v>28</v>
      </c>
      <c r="E25" s="2"/>
      <c r="F25" s="6">
        <v>150</v>
      </c>
      <c r="G25" s="5" t="s">
        <v>8</v>
      </c>
      <c r="H25" s="32">
        <f t="shared" ref="H25:H27" si="2">E25*F25</f>
        <v>0</v>
      </c>
      <c r="I25" s="37"/>
      <c r="J25" s="56"/>
    </row>
    <row r="26" spans="1:10" x14ac:dyDescent="0.25">
      <c r="A26" s="60"/>
      <c r="C26" s="74"/>
      <c r="D26" s="11" t="s">
        <v>29</v>
      </c>
      <c r="E26" s="2"/>
      <c r="F26" s="6">
        <v>200</v>
      </c>
      <c r="G26" s="5" t="s">
        <v>8</v>
      </c>
      <c r="H26" s="32">
        <f t="shared" si="2"/>
        <v>0</v>
      </c>
      <c r="I26" s="37"/>
      <c r="J26" s="56"/>
    </row>
    <row r="27" spans="1:10" x14ac:dyDescent="0.25">
      <c r="A27" s="60"/>
      <c r="C27" s="76"/>
      <c r="D27" s="11" t="s">
        <v>31</v>
      </c>
      <c r="E27" s="2"/>
      <c r="F27" s="6">
        <v>150</v>
      </c>
      <c r="G27" s="5" t="s">
        <v>8</v>
      </c>
      <c r="H27" s="32">
        <f t="shared" si="2"/>
        <v>0</v>
      </c>
      <c r="I27" s="37"/>
      <c r="J27" s="57"/>
    </row>
    <row r="28" spans="1:10" x14ac:dyDescent="0.25">
      <c r="A28" s="60">
        <v>14</v>
      </c>
      <c r="B28" t="s">
        <v>32</v>
      </c>
      <c r="C28" s="72"/>
      <c r="D28" s="73"/>
      <c r="E28" s="73"/>
      <c r="F28" s="73"/>
      <c r="G28" s="73"/>
      <c r="H28" s="73"/>
      <c r="I28" s="73"/>
      <c r="J28" s="28"/>
    </row>
    <row r="29" spans="1:10" x14ac:dyDescent="0.25">
      <c r="A29" s="60"/>
      <c r="C29" s="75"/>
      <c r="D29" s="11" t="s">
        <v>33</v>
      </c>
      <c r="E29" s="2"/>
      <c r="F29" s="6">
        <v>125</v>
      </c>
      <c r="G29" s="5" t="s">
        <v>8</v>
      </c>
      <c r="H29" s="32">
        <f>E29*F29</f>
        <v>0</v>
      </c>
      <c r="I29" s="37"/>
      <c r="J29" s="55">
        <f>SUM(H29:H32)</f>
        <v>0</v>
      </c>
    </row>
    <row r="30" spans="1:10" x14ac:dyDescent="0.25">
      <c r="A30" s="60"/>
      <c r="C30" s="74"/>
      <c r="D30" s="11" t="s">
        <v>27</v>
      </c>
      <c r="E30" s="2"/>
      <c r="F30" s="6">
        <v>200</v>
      </c>
      <c r="G30" s="5" t="s">
        <v>8</v>
      </c>
      <c r="H30" s="32">
        <f t="shared" ref="H30:H32" si="3">E30*F30</f>
        <v>0</v>
      </c>
      <c r="I30" s="37"/>
      <c r="J30" s="56"/>
    </row>
    <row r="31" spans="1:10" x14ac:dyDescent="0.25">
      <c r="A31" s="60"/>
      <c r="C31" s="74"/>
      <c r="D31" s="11" t="s">
        <v>28</v>
      </c>
      <c r="E31" s="2"/>
      <c r="F31" s="6">
        <v>200</v>
      </c>
      <c r="G31" s="5" t="s">
        <v>8</v>
      </c>
      <c r="H31" s="32">
        <f t="shared" si="3"/>
        <v>0</v>
      </c>
      <c r="I31" s="37"/>
      <c r="J31" s="56"/>
    </row>
    <row r="32" spans="1:10" x14ac:dyDescent="0.25">
      <c r="A32" s="60"/>
      <c r="C32" s="74"/>
      <c r="D32" s="45" t="s">
        <v>29</v>
      </c>
      <c r="E32" s="46"/>
      <c r="F32" s="47">
        <v>100</v>
      </c>
      <c r="G32" s="48" t="s">
        <v>8</v>
      </c>
      <c r="H32" s="49">
        <f t="shared" si="3"/>
        <v>0</v>
      </c>
      <c r="I32" s="50"/>
      <c r="J32" s="57"/>
    </row>
    <row r="33" spans="1:10" ht="43.15" customHeight="1" x14ac:dyDescent="0.25">
      <c r="A33" s="60">
        <v>15</v>
      </c>
      <c r="B33" s="9" t="s">
        <v>34</v>
      </c>
      <c r="C33" s="65"/>
      <c r="D33" s="66"/>
      <c r="E33" s="66"/>
      <c r="F33" s="66"/>
      <c r="G33" s="66"/>
      <c r="H33" s="66"/>
      <c r="I33" s="66"/>
      <c r="J33" s="28"/>
    </row>
    <row r="34" spans="1:10" x14ac:dyDescent="0.25">
      <c r="A34" s="60"/>
      <c r="C34" s="74"/>
      <c r="D34" s="11" t="s">
        <v>27</v>
      </c>
      <c r="E34" s="10"/>
      <c r="F34" s="51">
        <v>200</v>
      </c>
      <c r="G34" s="12" t="s">
        <v>16</v>
      </c>
      <c r="H34" s="34">
        <f>E34*F34</f>
        <v>0</v>
      </c>
      <c r="I34" s="36"/>
      <c r="J34" s="55">
        <f>SUM(H34:H39)</f>
        <v>0</v>
      </c>
    </row>
    <row r="35" spans="1:10" x14ac:dyDescent="0.25">
      <c r="A35" s="60"/>
      <c r="C35" s="74"/>
      <c r="D35" s="11" t="s">
        <v>28</v>
      </c>
      <c r="E35" s="2"/>
      <c r="F35" s="6">
        <v>200</v>
      </c>
      <c r="G35" s="5" t="s">
        <v>16</v>
      </c>
      <c r="H35" s="32">
        <f t="shared" ref="H35:H40" si="4">E35*F35</f>
        <v>0</v>
      </c>
      <c r="I35" s="37"/>
      <c r="J35" s="56"/>
    </row>
    <row r="36" spans="1:10" x14ac:dyDescent="0.25">
      <c r="A36" s="60"/>
      <c r="C36" s="74"/>
      <c r="D36" s="11" t="s">
        <v>29</v>
      </c>
      <c r="E36" s="2"/>
      <c r="F36" s="6">
        <v>152</v>
      </c>
      <c r="G36" s="5" t="s">
        <v>16</v>
      </c>
      <c r="H36" s="32">
        <f t="shared" si="4"/>
        <v>0</v>
      </c>
      <c r="I36" s="37"/>
      <c r="J36" s="56"/>
    </row>
    <row r="37" spans="1:10" x14ac:dyDescent="0.25">
      <c r="A37" s="60"/>
      <c r="C37" s="74"/>
      <c r="D37" s="11" t="s">
        <v>31</v>
      </c>
      <c r="E37" s="2"/>
      <c r="F37" s="6">
        <v>152</v>
      </c>
      <c r="G37" s="5" t="s">
        <v>16</v>
      </c>
      <c r="H37" s="32">
        <f t="shared" si="4"/>
        <v>0</v>
      </c>
      <c r="I37" s="37"/>
      <c r="J37" s="56"/>
    </row>
    <row r="38" spans="1:10" x14ac:dyDescent="0.25">
      <c r="A38" s="60"/>
      <c r="C38" s="74"/>
      <c r="D38" s="11" t="s">
        <v>35</v>
      </c>
      <c r="E38" s="2"/>
      <c r="F38" s="6">
        <v>100</v>
      </c>
      <c r="G38" s="5" t="s">
        <v>16</v>
      </c>
      <c r="H38" s="32">
        <f t="shared" si="4"/>
        <v>0</v>
      </c>
      <c r="I38" s="37"/>
      <c r="J38" s="56"/>
    </row>
    <row r="39" spans="1:10" x14ac:dyDescent="0.25">
      <c r="A39" s="60"/>
      <c r="C39" s="76"/>
      <c r="D39" s="11" t="s">
        <v>36</v>
      </c>
      <c r="E39" s="2"/>
      <c r="F39" s="6">
        <v>100</v>
      </c>
      <c r="G39" s="5" t="s">
        <v>16</v>
      </c>
      <c r="H39" s="32">
        <f t="shared" si="4"/>
        <v>0</v>
      </c>
      <c r="I39" s="37"/>
      <c r="J39" s="57"/>
    </row>
    <row r="40" spans="1:10" ht="34.9" customHeight="1" x14ac:dyDescent="0.25">
      <c r="A40" s="7">
        <v>16</v>
      </c>
      <c r="B40" s="15" t="s">
        <v>37</v>
      </c>
      <c r="C40" s="31"/>
      <c r="D40" s="11" t="s">
        <v>121</v>
      </c>
      <c r="E40" s="2"/>
      <c r="F40" s="6">
        <v>300</v>
      </c>
      <c r="G40" s="5" t="s">
        <v>8</v>
      </c>
      <c r="H40" s="32">
        <f t="shared" si="4"/>
        <v>0</v>
      </c>
      <c r="I40" s="37"/>
      <c r="J40" s="54">
        <f>H40</f>
        <v>0</v>
      </c>
    </row>
    <row r="41" spans="1:10" x14ac:dyDescent="0.25">
      <c r="A41" s="60">
        <v>17</v>
      </c>
      <c r="B41" t="s">
        <v>38</v>
      </c>
      <c r="C41" s="69"/>
      <c r="D41" s="70"/>
      <c r="E41" s="70"/>
      <c r="F41" s="70"/>
      <c r="G41" s="70"/>
      <c r="H41" s="70"/>
      <c r="I41" s="70"/>
      <c r="J41" s="28"/>
    </row>
    <row r="42" spans="1:10" x14ac:dyDescent="0.25">
      <c r="A42" s="60"/>
      <c r="C42" s="75"/>
      <c r="D42" s="11" t="s">
        <v>28</v>
      </c>
      <c r="E42" s="2"/>
      <c r="F42" s="6">
        <v>200</v>
      </c>
      <c r="G42" s="5" t="s">
        <v>16</v>
      </c>
      <c r="H42" s="32">
        <f>E42*F42</f>
        <v>0</v>
      </c>
      <c r="I42" s="37"/>
      <c r="J42" s="55">
        <f>SUM(H42:H44)</f>
        <v>0</v>
      </c>
    </row>
    <row r="43" spans="1:10" x14ac:dyDescent="0.25">
      <c r="A43" s="60"/>
      <c r="C43" s="74"/>
      <c r="D43" s="11" t="s">
        <v>29</v>
      </c>
      <c r="E43" s="2"/>
      <c r="F43" s="6">
        <v>200</v>
      </c>
      <c r="G43" s="5" t="s">
        <v>16</v>
      </c>
      <c r="H43" s="32">
        <f t="shared" ref="H43:H44" si="5">E43*F43</f>
        <v>0</v>
      </c>
      <c r="I43" s="37"/>
      <c r="J43" s="56"/>
    </row>
    <row r="44" spans="1:10" x14ac:dyDescent="0.25">
      <c r="A44" s="60"/>
      <c r="C44" s="76"/>
      <c r="D44" s="11" t="s">
        <v>35</v>
      </c>
      <c r="E44" s="2"/>
      <c r="F44" s="6">
        <v>200</v>
      </c>
      <c r="G44" s="5" t="s">
        <v>16</v>
      </c>
      <c r="H44" s="32">
        <f t="shared" si="5"/>
        <v>0</v>
      </c>
      <c r="I44" s="37"/>
      <c r="J44" s="57"/>
    </row>
    <row r="45" spans="1:10" x14ac:dyDescent="0.25">
      <c r="A45" s="60">
        <v>18</v>
      </c>
      <c r="B45" t="s">
        <v>39</v>
      </c>
      <c r="C45" s="69"/>
      <c r="D45" s="70"/>
      <c r="E45" s="70"/>
      <c r="F45" s="70"/>
      <c r="G45" s="70"/>
      <c r="H45" s="70"/>
      <c r="I45" s="70"/>
      <c r="J45" s="28"/>
    </row>
    <row r="46" spans="1:10" x14ac:dyDescent="0.25">
      <c r="A46" s="60"/>
      <c r="C46" s="75"/>
      <c r="D46" s="11" t="s">
        <v>33</v>
      </c>
      <c r="E46" s="2"/>
      <c r="F46" s="6">
        <v>200</v>
      </c>
      <c r="G46" s="5" t="s">
        <v>16</v>
      </c>
      <c r="H46" s="32">
        <f>E46*F46</f>
        <v>0</v>
      </c>
      <c r="I46" s="37"/>
      <c r="J46" s="55">
        <f>SUM(H46:H51)</f>
        <v>0</v>
      </c>
    </row>
    <row r="47" spans="1:10" x14ac:dyDescent="0.25">
      <c r="A47" s="60"/>
      <c r="C47" s="74"/>
      <c r="D47" s="11" t="s">
        <v>40</v>
      </c>
      <c r="E47" s="2"/>
      <c r="F47" s="6">
        <v>200</v>
      </c>
      <c r="G47" s="5" t="s">
        <v>16</v>
      </c>
      <c r="H47" s="32">
        <f t="shared" ref="H47:H51" si="6">E47*F47</f>
        <v>0</v>
      </c>
      <c r="I47" s="37"/>
      <c r="J47" s="56"/>
    </row>
    <row r="48" spans="1:10" x14ac:dyDescent="0.25">
      <c r="A48" s="60"/>
      <c r="C48" s="74"/>
      <c r="D48" s="11" t="s">
        <v>27</v>
      </c>
      <c r="E48" s="2"/>
      <c r="F48" s="6">
        <v>200</v>
      </c>
      <c r="G48" s="5" t="s">
        <v>16</v>
      </c>
      <c r="H48" s="32">
        <f t="shared" si="6"/>
        <v>0</v>
      </c>
      <c r="I48" s="37"/>
      <c r="J48" s="56"/>
    </row>
    <row r="49" spans="1:10" x14ac:dyDescent="0.25">
      <c r="A49" s="60"/>
      <c r="C49" s="74"/>
      <c r="D49" s="11" t="s">
        <v>28</v>
      </c>
      <c r="E49" s="2"/>
      <c r="F49" s="6">
        <v>200</v>
      </c>
      <c r="G49" s="5" t="s">
        <v>16</v>
      </c>
      <c r="H49" s="32">
        <f t="shared" si="6"/>
        <v>0</v>
      </c>
      <c r="I49" s="37"/>
      <c r="J49" s="56"/>
    </row>
    <row r="50" spans="1:10" x14ac:dyDescent="0.25">
      <c r="A50" s="60"/>
      <c r="C50" s="74"/>
      <c r="D50" s="11" t="s">
        <v>29</v>
      </c>
      <c r="E50" s="2"/>
      <c r="F50" s="6">
        <v>200</v>
      </c>
      <c r="G50" s="5" t="s">
        <v>16</v>
      </c>
      <c r="H50" s="32">
        <f t="shared" si="6"/>
        <v>0</v>
      </c>
      <c r="I50" s="37"/>
      <c r="J50" s="56"/>
    </row>
    <row r="51" spans="1:10" x14ac:dyDescent="0.25">
      <c r="A51" s="60"/>
      <c r="C51" s="74"/>
      <c r="D51" s="45" t="s">
        <v>35</v>
      </c>
      <c r="E51" s="46"/>
      <c r="F51" s="47">
        <v>100</v>
      </c>
      <c r="G51" s="48" t="s">
        <v>16</v>
      </c>
      <c r="H51" s="49">
        <f t="shared" si="6"/>
        <v>0</v>
      </c>
      <c r="I51" s="50"/>
      <c r="J51" s="57"/>
    </row>
    <row r="52" spans="1:10" ht="28.9" customHeight="1" x14ac:dyDescent="0.25">
      <c r="A52" s="60">
        <v>19</v>
      </c>
      <c r="B52" s="9" t="s">
        <v>41</v>
      </c>
      <c r="C52" s="65"/>
      <c r="D52" s="66"/>
      <c r="E52" s="66"/>
      <c r="F52" s="66"/>
      <c r="G52" s="66"/>
      <c r="H52" s="66"/>
      <c r="I52" s="66"/>
      <c r="J52" s="28"/>
    </row>
    <row r="53" spans="1:10" x14ac:dyDescent="0.25">
      <c r="A53" s="60"/>
      <c r="C53" s="74"/>
      <c r="D53" s="11" t="s">
        <v>27</v>
      </c>
      <c r="E53" s="10"/>
      <c r="F53" s="51">
        <v>200</v>
      </c>
      <c r="G53" s="12" t="s">
        <v>16</v>
      </c>
      <c r="H53" s="34">
        <f>E53*F53</f>
        <v>0</v>
      </c>
      <c r="I53" s="36"/>
      <c r="J53" s="55">
        <f>SUM(H53:H57)</f>
        <v>0</v>
      </c>
    </row>
    <row r="54" spans="1:10" x14ac:dyDescent="0.25">
      <c r="A54" s="60"/>
      <c r="C54" s="74"/>
      <c r="D54" s="11" t="s">
        <v>28</v>
      </c>
      <c r="E54" s="2"/>
      <c r="F54" s="6">
        <v>200</v>
      </c>
      <c r="G54" s="5" t="s">
        <v>16</v>
      </c>
      <c r="H54" s="32">
        <f t="shared" ref="H54:H57" si="7">E54*F54</f>
        <v>0</v>
      </c>
      <c r="I54" s="37"/>
      <c r="J54" s="56"/>
    </row>
    <row r="55" spans="1:10" x14ac:dyDescent="0.25">
      <c r="A55" s="60"/>
      <c r="C55" s="74"/>
      <c r="D55" s="11" t="s">
        <v>29</v>
      </c>
      <c r="E55" s="2"/>
      <c r="F55" s="6">
        <v>200</v>
      </c>
      <c r="G55" s="5" t="s">
        <v>16</v>
      </c>
      <c r="H55" s="32">
        <f t="shared" si="7"/>
        <v>0</v>
      </c>
      <c r="I55" s="37"/>
      <c r="J55" s="56"/>
    </row>
    <row r="56" spans="1:10" x14ac:dyDescent="0.25">
      <c r="A56" s="60"/>
      <c r="C56" s="74"/>
      <c r="D56" s="11" t="s">
        <v>35</v>
      </c>
      <c r="E56" s="2"/>
      <c r="F56" s="6">
        <v>100</v>
      </c>
      <c r="G56" s="5" t="s">
        <v>16</v>
      </c>
      <c r="H56" s="32">
        <f t="shared" si="7"/>
        <v>0</v>
      </c>
      <c r="I56" s="37"/>
      <c r="J56" s="56"/>
    </row>
    <row r="57" spans="1:10" x14ac:dyDescent="0.25">
      <c r="A57" s="60"/>
      <c r="C57" s="74"/>
      <c r="D57" s="45" t="s">
        <v>36</v>
      </c>
      <c r="E57" s="46"/>
      <c r="F57" s="47">
        <v>50</v>
      </c>
      <c r="G57" s="48" t="s">
        <v>16</v>
      </c>
      <c r="H57" s="49">
        <f t="shared" si="7"/>
        <v>0</v>
      </c>
      <c r="I57" s="50"/>
      <c r="J57" s="57"/>
    </row>
    <row r="58" spans="1:10" ht="43.15" customHeight="1" x14ac:dyDescent="0.25">
      <c r="A58" s="60">
        <v>20</v>
      </c>
      <c r="B58" s="9" t="s">
        <v>42</v>
      </c>
      <c r="C58" s="65"/>
      <c r="D58" s="66"/>
      <c r="E58" s="66"/>
      <c r="F58" s="66"/>
      <c r="G58" s="66"/>
      <c r="H58" s="66"/>
      <c r="I58" s="66"/>
      <c r="J58" s="28"/>
    </row>
    <row r="59" spans="1:10" x14ac:dyDescent="0.25">
      <c r="A59" s="60"/>
      <c r="C59" s="74"/>
      <c r="D59" s="11" t="s">
        <v>33</v>
      </c>
      <c r="E59" s="10"/>
      <c r="F59" s="51">
        <v>150</v>
      </c>
      <c r="G59" s="12" t="s">
        <v>16</v>
      </c>
      <c r="H59" s="34">
        <f>E59*F59</f>
        <v>0</v>
      </c>
      <c r="I59" s="36"/>
      <c r="J59" s="55">
        <f>SUM(H59:H66)</f>
        <v>0</v>
      </c>
    </row>
    <row r="60" spans="1:10" x14ac:dyDescent="0.25">
      <c r="A60" s="60"/>
      <c r="C60" s="74"/>
      <c r="D60" s="11" t="s">
        <v>27</v>
      </c>
      <c r="E60" s="2"/>
      <c r="F60" s="6">
        <v>150</v>
      </c>
      <c r="G60" s="5" t="s">
        <v>16</v>
      </c>
      <c r="H60" s="32">
        <f t="shared" ref="H60:H66" si="8">E60*F60</f>
        <v>0</v>
      </c>
      <c r="I60" s="37"/>
      <c r="J60" s="56"/>
    </row>
    <row r="61" spans="1:10" x14ac:dyDescent="0.25">
      <c r="A61" s="60"/>
      <c r="C61" s="74"/>
      <c r="D61" s="11" t="s">
        <v>28</v>
      </c>
      <c r="E61" s="2"/>
      <c r="F61" s="6">
        <v>150</v>
      </c>
      <c r="G61" s="5" t="s">
        <v>16</v>
      </c>
      <c r="H61" s="32">
        <f t="shared" si="8"/>
        <v>0</v>
      </c>
      <c r="I61" s="37"/>
      <c r="J61" s="56"/>
    </row>
    <row r="62" spans="1:10" x14ac:dyDescent="0.25">
      <c r="A62" s="60"/>
      <c r="C62" s="74"/>
      <c r="D62" s="11" t="s">
        <v>29</v>
      </c>
      <c r="E62" s="2"/>
      <c r="F62" s="6">
        <v>150</v>
      </c>
      <c r="G62" s="5" t="s">
        <v>16</v>
      </c>
      <c r="H62" s="32">
        <f t="shared" si="8"/>
        <v>0</v>
      </c>
      <c r="I62" s="37"/>
      <c r="J62" s="56"/>
    </row>
    <row r="63" spans="1:10" x14ac:dyDescent="0.25">
      <c r="A63" s="60"/>
      <c r="C63" s="74"/>
      <c r="D63" s="11" t="s">
        <v>31</v>
      </c>
      <c r="E63" s="2"/>
      <c r="F63" s="6">
        <v>100</v>
      </c>
      <c r="G63" s="5" t="s">
        <v>16</v>
      </c>
      <c r="H63" s="32">
        <f t="shared" si="8"/>
        <v>0</v>
      </c>
      <c r="I63" s="37"/>
      <c r="J63" s="56"/>
    </row>
    <row r="64" spans="1:10" x14ac:dyDescent="0.25">
      <c r="A64" s="60"/>
      <c r="C64" s="74"/>
      <c r="D64" s="11" t="s">
        <v>35</v>
      </c>
      <c r="E64" s="2"/>
      <c r="F64" s="6">
        <v>100</v>
      </c>
      <c r="G64" s="5" t="s">
        <v>16</v>
      </c>
      <c r="H64" s="32">
        <f t="shared" si="8"/>
        <v>0</v>
      </c>
      <c r="I64" s="37"/>
      <c r="J64" s="56"/>
    </row>
    <row r="65" spans="1:10" x14ac:dyDescent="0.25">
      <c r="A65" s="60"/>
      <c r="C65" s="74"/>
      <c r="D65" s="11" t="s">
        <v>36</v>
      </c>
      <c r="E65" s="2"/>
      <c r="F65" s="6">
        <v>50</v>
      </c>
      <c r="G65" s="5" t="s">
        <v>16</v>
      </c>
      <c r="H65" s="32">
        <f t="shared" si="8"/>
        <v>0</v>
      </c>
      <c r="I65" s="37"/>
      <c r="J65" s="56"/>
    </row>
    <row r="66" spans="1:10" x14ac:dyDescent="0.25">
      <c r="A66" s="60"/>
      <c r="C66" s="76"/>
      <c r="D66" s="11" t="s">
        <v>43</v>
      </c>
      <c r="E66" s="2"/>
      <c r="F66" s="6">
        <v>6</v>
      </c>
      <c r="G66" s="5" t="s">
        <v>16</v>
      </c>
      <c r="H66" s="32">
        <f t="shared" si="8"/>
        <v>0</v>
      </c>
      <c r="I66" s="37"/>
      <c r="J66" s="57"/>
    </row>
    <row r="67" spans="1:10" ht="28.9" customHeight="1" x14ac:dyDescent="0.25">
      <c r="A67" s="60">
        <v>21</v>
      </c>
      <c r="B67" s="14" t="s">
        <v>44</v>
      </c>
      <c r="C67" s="72"/>
      <c r="D67" s="73"/>
      <c r="E67" s="73"/>
      <c r="F67" s="73"/>
      <c r="G67" s="73"/>
      <c r="H67" s="73"/>
      <c r="I67" s="73"/>
      <c r="J67" s="28"/>
    </row>
    <row r="68" spans="1:10" x14ac:dyDescent="0.25">
      <c r="A68" s="60"/>
      <c r="C68" s="75"/>
      <c r="D68" s="11" t="s">
        <v>33</v>
      </c>
      <c r="E68" s="2"/>
      <c r="F68" s="6">
        <v>150</v>
      </c>
      <c r="G68" s="5" t="s">
        <v>16</v>
      </c>
      <c r="H68" s="32">
        <f>E68*F68</f>
        <v>0</v>
      </c>
      <c r="I68" s="37"/>
      <c r="J68" s="55">
        <f>SUM(H68:H75)</f>
        <v>0</v>
      </c>
    </row>
    <row r="69" spans="1:10" x14ac:dyDescent="0.25">
      <c r="A69" s="60"/>
      <c r="C69" s="74"/>
      <c r="D69" s="11" t="s">
        <v>27</v>
      </c>
      <c r="E69" s="2"/>
      <c r="F69" s="6">
        <v>150</v>
      </c>
      <c r="G69" s="5" t="s">
        <v>16</v>
      </c>
      <c r="H69" s="32">
        <f t="shared" ref="H69:H75" si="9">E69*F69</f>
        <v>0</v>
      </c>
      <c r="I69" s="37"/>
      <c r="J69" s="56"/>
    </row>
    <row r="70" spans="1:10" x14ac:dyDescent="0.25">
      <c r="A70" s="60"/>
      <c r="C70" s="74"/>
      <c r="D70" s="11" t="s">
        <v>28</v>
      </c>
      <c r="E70" s="2"/>
      <c r="F70" s="6">
        <v>150</v>
      </c>
      <c r="G70" s="5" t="s">
        <v>16</v>
      </c>
      <c r="H70" s="32">
        <f t="shared" si="9"/>
        <v>0</v>
      </c>
      <c r="I70" s="37"/>
      <c r="J70" s="56"/>
    </row>
    <row r="71" spans="1:10" x14ac:dyDescent="0.25">
      <c r="A71" s="60"/>
      <c r="C71" s="74"/>
      <c r="D71" s="11" t="s">
        <v>29</v>
      </c>
      <c r="E71" s="2"/>
      <c r="F71" s="6">
        <v>150</v>
      </c>
      <c r="G71" s="5" t="s">
        <v>16</v>
      </c>
      <c r="H71" s="32">
        <f t="shared" si="9"/>
        <v>0</v>
      </c>
      <c r="I71" s="37"/>
      <c r="J71" s="56"/>
    </row>
    <row r="72" spans="1:10" x14ac:dyDescent="0.25">
      <c r="A72" s="60"/>
      <c r="C72" s="74"/>
      <c r="D72" s="11" t="s">
        <v>31</v>
      </c>
      <c r="E72" s="2"/>
      <c r="F72" s="6">
        <v>100</v>
      </c>
      <c r="G72" s="5" t="s">
        <v>16</v>
      </c>
      <c r="H72" s="32">
        <f t="shared" si="9"/>
        <v>0</v>
      </c>
      <c r="I72" s="37"/>
      <c r="J72" s="56"/>
    </row>
    <row r="73" spans="1:10" x14ac:dyDescent="0.25">
      <c r="A73" s="60"/>
      <c r="C73" s="74"/>
      <c r="D73" s="11" t="s">
        <v>35</v>
      </c>
      <c r="E73" s="2"/>
      <c r="F73" s="6">
        <v>100</v>
      </c>
      <c r="G73" s="5" t="s">
        <v>16</v>
      </c>
      <c r="H73" s="32">
        <f t="shared" si="9"/>
        <v>0</v>
      </c>
      <c r="I73" s="37"/>
      <c r="J73" s="56"/>
    </row>
    <row r="74" spans="1:10" x14ac:dyDescent="0.25">
      <c r="A74" s="60"/>
      <c r="C74" s="74"/>
      <c r="D74" s="11" t="s">
        <v>36</v>
      </c>
      <c r="E74" s="2"/>
      <c r="F74" s="6">
        <v>50</v>
      </c>
      <c r="G74" s="5" t="s">
        <v>16</v>
      </c>
      <c r="H74" s="32">
        <f t="shared" si="9"/>
        <v>0</v>
      </c>
      <c r="I74" s="37"/>
      <c r="J74" s="56"/>
    </row>
    <row r="75" spans="1:10" x14ac:dyDescent="0.25">
      <c r="A75" s="60"/>
      <c r="C75" s="74"/>
      <c r="D75" s="45" t="s">
        <v>43</v>
      </c>
      <c r="E75" s="46"/>
      <c r="F75" s="47">
        <v>6</v>
      </c>
      <c r="G75" s="48" t="s">
        <v>16</v>
      </c>
      <c r="H75" s="49">
        <f t="shared" si="9"/>
        <v>0</v>
      </c>
      <c r="I75" s="50"/>
      <c r="J75" s="56"/>
    </row>
    <row r="76" spans="1:10" ht="86.45" customHeight="1" x14ac:dyDescent="0.25">
      <c r="A76" s="8">
        <v>22</v>
      </c>
      <c r="B76" s="9" t="s">
        <v>45</v>
      </c>
      <c r="C76" s="65"/>
      <c r="D76" s="66"/>
      <c r="E76" s="66"/>
      <c r="F76" s="66"/>
      <c r="G76" s="66"/>
      <c r="H76" s="66"/>
      <c r="I76" s="66"/>
      <c r="J76" s="4"/>
    </row>
    <row r="77" spans="1:10" x14ac:dyDescent="0.25">
      <c r="A77" s="60" t="s">
        <v>46</v>
      </c>
      <c r="B77" s="14" t="s">
        <v>51</v>
      </c>
      <c r="C77" s="53"/>
      <c r="D77" s="4"/>
      <c r="E77" s="4"/>
      <c r="F77" s="4"/>
      <c r="G77" s="4"/>
      <c r="H77" s="4"/>
      <c r="I77" s="40"/>
      <c r="J77" s="4"/>
    </row>
    <row r="78" spans="1:10" x14ac:dyDescent="0.25">
      <c r="A78" s="60"/>
      <c r="C78" s="74"/>
      <c r="D78" s="11" t="s">
        <v>33</v>
      </c>
      <c r="E78" s="10"/>
      <c r="F78" s="51">
        <v>25</v>
      </c>
      <c r="G78" s="12" t="s">
        <v>16</v>
      </c>
      <c r="H78" s="34">
        <f>E78*F78</f>
        <v>0</v>
      </c>
      <c r="I78" s="36"/>
      <c r="J78" s="56">
        <f>SUM(H78:H88)</f>
        <v>0</v>
      </c>
    </row>
    <row r="79" spans="1:10" x14ac:dyDescent="0.25">
      <c r="A79" s="60"/>
      <c r="C79" s="74"/>
      <c r="D79" s="11" t="s">
        <v>40</v>
      </c>
      <c r="E79" s="2"/>
      <c r="F79" s="6">
        <v>25</v>
      </c>
      <c r="G79" s="5" t="s">
        <v>16</v>
      </c>
      <c r="H79" s="32">
        <f t="shared" ref="H79:H88" si="10">E79*F79</f>
        <v>0</v>
      </c>
      <c r="I79" s="37"/>
      <c r="J79" s="56"/>
    </row>
    <row r="80" spans="1:10" x14ac:dyDescent="0.25">
      <c r="A80" s="60"/>
      <c r="C80" s="74"/>
      <c r="D80" s="11" t="s">
        <v>27</v>
      </c>
      <c r="E80" s="2"/>
      <c r="F80" s="6">
        <v>50</v>
      </c>
      <c r="G80" s="5" t="s">
        <v>16</v>
      </c>
      <c r="H80" s="32">
        <f t="shared" si="10"/>
        <v>0</v>
      </c>
      <c r="I80" s="37"/>
      <c r="J80" s="56"/>
    </row>
    <row r="81" spans="1:10" x14ac:dyDescent="0.25">
      <c r="A81" s="60"/>
      <c r="C81" s="74"/>
      <c r="D81" s="11" t="s">
        <v>28</v>
      </c>
      <c r="E81" s="2"/>
      <c r="F81" s="6">
        <v>100</v>
      </c>
      <c r="G81" s="5" t="s">
        <v>16</v>
      </c>
      <c r="H81" s="32">
        <f t="shared" si="10"/>
        <v>0</v>
      </c>
      <c r="I81" s="37"/>
      <c r="J81" s="56"/>
    </row>
    <row r="82" spans="1:10" x14ac:dyDescent="0.25">
      <c r="A82" s="60"/>
      <c r="C82" s="74"/>
      <c r="D82" s="11" t="s">
        <v>29</v>
      </c>
      <c r="E82" s="2"/>
      <c r="F82" s="6">
        <v>300</v>
      </c>
      <c r="G82" s="5" t="s">
        <v>16</v>
      </c>
      <c r="H82" s="32">
        <f t="shared" si="10"/>
        <v>0</v>
      </c>
      <c r="I82" s="37"/>
      <c r="J82" s="56"/>
    </row>
    <row r="83" spans="1:10" x14ac:dyDescent="0.25">
      <c r="A83" s="60"/>
      <c r="C83" s="74"/>
      <c r="D83" s="11" t="s">
        <v>31</v>
      </c>
      <c r="E83" s="2"/>
      <c r="F83" s="6">
        <v>300</v>
      </c>
      <c r="G83" s="5" t="s">
        <v>16</v>
      </c>
      <c r="H83" s="32">
        <f t="shared" si="10"/>
        <v>0</v>
      </c>
      <c r="I83" s="37"/>
      <c r="J83" s="56"/>
    </row>
    <row r="84" spans="1:10" x14ac:dyDescent="0.25">
      <c r="A84" s="60"/>
      <c r="C84" s="74"/>
      <c r="D84" s="11" t="s">
        <v>35</v>
      </c>
      <c r="E84" s="2"/>
      <c r="F84" s="6">
        <v>300</v>
      </c>
      <c r="G84" s="5" t="s">
        <v>16</v>
      </c>
      <c r="H84" s="32">
        <f t="shared" si="10"/>
        <v>0</v>
      </c>
      <c r="I84" s="37"/>
      <c r="J84" s="56"/>
    </row>
    <row r="85" spans="1:10" x14ac:dyDescent="0.25">
      <c r="A85" s="60"/>
      <c r="C85" s="74"/>
      <c r="D85" s="11" t="s">
        <v>47</v>
      </c>
      <c r="E85" s="2"/>
      <c r="F85" s="6">
        <v>300</v>
      </c>
      <c r="G85" s="5" t="s">
        <v>16</v>
      </c>
      <c r="H85" s="32">
        <f t="shared" si="10"/>
        <v>0</v>
      </c>
      <c r="I85" s="37"/>
      <c r="J85" s="56"/>
    </row>
    <row r="86" spans="1:10" x14ac:dyDescent="0.25">
      <c r="A86" s="60"/>
      <c r="C86" s="74"/>
      <c r="D86" s="11" t="s">
        <v>36</v>
      </c>
      <c r="E86" s="2"/>
      <c r="F86" s="6">
        <v>200</v>
      </c>
      <c r="G86" s="5" t="s">
        <v>16</v>
      </c>
      <c r="H86" s="32">
        <f t="shared" si="10"/>
        <v>0</v>
      </c>
      <c r="I86" s="37"/>
      <c r="J86" s="56"/>
    </row>
    <row r="87" spans="1:10" x14ac:dyDescent="0.25">
      <c r="A87" s="60"/>
      <c r="C87" s="74"/>
      <c r="D87" s="11" t="s">
        <v>43</v>
      </c>
      <c r="E87" s="2"/>
      <c r="F87" s="6">
        <v>100</v>
      </c>
      <c r="G87" s="5" t="s">
        <v>16</v>
      </c>
      <c r="H87" s="32">
        <f t="shared" si="10"/>
        <v>0</v>
      </c>
      <c r="I87" s="37"/>
      <c r="J87" s="56"/>
    </row>
    <row r="88" spans="1:10" x14ac:dyDescent="0.25">
      <c r="A88" s="60"/>
      <c r="C88" s="76"/>
      <c r="D88" s="11" t="s">
        <v>48</v>
      </c>
      <c r="E88" s="2"/>
      <c r="F88" s="6">
        <v>10</v>
      </c>
      <c r="G88" s="5" t="s">
        <v>16</v>
      </c>
      <c r="H88" s="32">
        <f t="shared" si="10"/>
        <v>0</v>
      </c>
      <c r="I88" s="37"/>
      <c r="J88" s="57"/>
    </row>
    <row r="89" spans="1:10" x14ac:dyDescent="0.25">
      <c r="A89" s="60" t="s">
        <v>49</v>
      </c>
      <c r="B89" s="14" t="s">
        <v>50</v>
      </c>
      <c r="C89" s="69"/>
      <c r="D89" s="70"/>
      <c r="E89" s="70"/>
      <c r="F89" s="70"/>
      <c r="G89" s="70"/>
      <c r="H89" s="70"/>
      <c r="I89" s="70"/>
      <c r="J89" s="28"/>
    </row>
    <row r="90" spans="1:10" x14ac:dyDescent="0.25">
      <c r="A90" s="60"/>
      <c r="C90" s="75"/>
      <c r="D90" s="11" t="s">
        <v>33</v>
      </c>
      <c r="E90" s="2"/>
      <c r="F90" s="6">
        <v>25</v>
      </c>
      <c r="G90" s="5" t="s">
        <v>16</v>
      </c>
      <c r="H90" s="32">
        <f>E90*F90</f>
        <v>0</v>
      </c>
      <c r="I90" s="37"/>
      <c r="J90" s="55">
        <f>SUM(H90:H100)</f>
        <v>0</v>
      </c>
    </row>
    <row r="91" spans="1:10" x14ac:dyDescent="0.25">
      <c r="A91" s="60"/>
      <c r="C91" s="74"/>
      <c r="D91" s="11" t="s">
        <v>40</v>
      </c>
      <c r="E91" s="2"/>
      <c r="F91" s="6">
        <v>25</v>
      </c>
      <c r="G91" s="5" t="s">
        <v>16</v>
      </c>
      <c r="H91" s="32">
        <f t="shared" ref="H91:H100" si="11">E91*F91</f>
        <v>0</v>
      </c>
      <c r="I91" s="37"/>
      <c r="J91" s="56"/>
    </row>
    <row r="92" spans="1:10" x14ac:dyDescent="0.25">
      <c r="A92" s="60"/>
      <c r="C92" s="74"/>
      <c r="D92" s="11" t="s">
        <v>27</v>
      </c>
      <c r="E92" s="2"/>
      <c r="F92" s="6">
        <v>50</v>
      </c>
      <c r="G92" s="5" t="s">
        <v>16</v>
      </c>
      <c r="H92" s="32">
        <f t="shared" si="11"/>
        <v>0</v>
      </c>
      <c r="I92" s="37"/>
      <c r="J92" s="56"/>
    </row>
    <row r="93" spans="1:10" x14ac:dyDescent="0.25">
      <c r="A93" s="60"/>
      <c r="C93" s="74"/>
      <c r="D93" s="11" t="s">
        <v>28</v>
      </c>
      <c r="E93" s="2"/>
      <c r="F93" s="6">
        <v>100</v>
      </c>
      <c r="G93" s="5" t="s">
        <v>16</v>
      </c>
      <c r="H93" s="32">
        <f t="shared" si="11"/>
        <v>0</v>
      </c>
      <c r="I93" s="37"/>
      <c r="J93" s="56"/>
    </row>
    <row r="94" spans="1:10" x14ac:dyDescent="0.25">
      <c r="A94" s="60"/>
      <c r="C94" s="74"/>
      <c r="D94" s="11" t="s">
        <v>29</v>
      </c>
      <c r="E94" s="2"/>
      <c r="F94" s="6">
        <v>300</v>
      </c>
      <c r="G94" s="5" t="s">
        <v>16</v>
      </c>
      <c r="H94" s="32">
        <f t="shared" si="11"/>
        <v>0</v>
      </c>
      <c r="I94" s="37"/>
      <c r="J94" s="56"/>
    </row>
    <row r="95" spans="1:10" x14ac:dyDescent="0.25">
      <c r="A95" s="60"/>
      <c r="C95" s="74"/>
      <c r="D95" s="11" t="s">
        <v>31</v>
      </c>
      <c r="E95" s="2"/>
      <c r="F95" s="6">
        <v>300</v>
      </c>
      <c r="G95" s="5" t="s">
        <v>16</v>
      </c>
      <c r="H95" s="32">
        <f t="shared" si="11"/>
        <v>0</v>
      </c>
      <c r="I95" s="37"/>
      <c r="J95" s="56"/>
    </row>
    <row r="96" spans="1:10" x14ac:dyDescent="0.25">
      <c r="A96" s="60"/>
      <c r="C96" s="74"/>
      <c r="D96" s="11" t="s">
        <v>35</v>
      </c>
      <c r="E96" s="2"/>
      <c r="F96" s="6">
        <v>300</v>
      </c>
      <c r="G96" s="5" t="s">
        <v>16</v>
      </c>
      <c r="H96" s="32">
        <f t="shared" si="11"/>
        <v>0</v>
      </c>
      <c r="I96" s="37"/>
      <c r="J96" s="56"/>
    </row>
    <row r="97" spans="1:10" x14ac:dyDescent="0.25">
      <c r="A97" s="60"/>
      <c r="C97" s="74"/>
      <c r="D97" s="11" t="s">
        <v>47</v>
      </c>
      <c r="E97" s="2"/>
      <c r="F97" s="6">
        <v>300</v>
      </c>
      <c r="G97" s="5" t="s">
        <v>16</v>
      </c>
      <c r="H97" s="32">
        <f t="shared" si="11"/>
        <v>0</v>
      </c>
      <c r="I97" s="37"/>
      <c r="J97" s="56"/>
    </row>
    <row r="98" spans="1:10" x14ac:dyDescent="0.25">
      <c r="A98" s="60"/>
      <c r="C98" s="74"/>
      <c r="D98" s="11" t="s">
        <v>36</v>
      </c>
      <c r="E98" s="2"/>
      <c r="F98" s="6">
        <v>200</v>
      </c>
      <c r="G98" s="5" t="s">
        <v>16</v>
      </c>
      <c r="H98" s="32">
        <f t="shared" si="11"/>
        <v>0</v>
      </c>
      <c r="I98" s="37"/>
      <c r="J98" s="56"/>
    </row>
    <row r="99" spans="1:10" x14ac:dyDescent="0.25">
      <c r="A99" s="60"/>
      <c r="C99" s="74"/>
      <c r="D99" s="11" t="s">
        <v>43</v>
      </c>
      <c r="E99" s="2"/>
      <c r="F99" s="6">
        <v>100</v>
      </c>
      <c r="G99" s="5" t="s">
        <v>16</v>
      </c>
      <c r="H99" s="32">
        <f t="shared" si="11"/>
        <v>0</v>
      </c>
      <c r="I99" s="37"/>
      <c r="J99" s="56"/>
    </row>
    <row r="100" spans="1:10" x14ac:dyDescent="0.25">
      <c r="A100" s="60"/>
      <c r="C100" s="76"/>
      <c r="D100" s="11" t="s">
        <v>48</v>
      </c>
      <c r="E100" s="2"/>
      <c r="F100" s="6">
        <v>10</v>
      </c>
      <c r="G100" s="5" t="s">
        <v>16</v>
      </c>
      <c r="H100" s="32">
        <f t="shared" si="11"/>
        <v>0</v>
      </c>
      <c r="I100" s="37"/>
      <c r="J100" s="57"/>
    </row>
    <row r="101" spans="1:10" x14ac:dyDescent="0.25">
      <c r="A101" s="60" t="s">
        <v>53</v>
      </c>
      <c r="B101" t="s">
        <v>54</v>
      </c>
      <c r="C101" s="69"/>
      <c r="D101" s="70"/>
      <c r="E101" s="70"/>
      <c r="F101" s="70"/>
      <c r="G101" s="70"/>
      <c r="H101" s="70"/>
      <c r="I101" s="70"/>
      <c r="J101" s="28"/>
    </row>
    <row r="102" spans="1:10" x14ac:dyDescent="0.25">
      <c r="A102" s="60"/>
      <c r="C102" s="75"/>
      <c r="D102" s="11" t="s">
        <v>33</v>
      </c>
      <c r="E102" s="2"/>
      <c r="F102" s="6">
        <v>25</v>
      </c>
      <c r="G102" s="5" t="s">
        <v>16</v>
      </c>
      <c r="H102" s="32">
        <f>E102*F102</f>
        <v>0</v>
      </c>
      <c r="I102" s="37"/>
      <c r="J102" s="55">
        <f>SUM(H102:H112)</f>
        <v>0</v>
      </c>
    </row>
    <row r="103" spans="1:10" x14ac:dyDescent="0.25">
      <c r="A103" s="60"/>
      <c r="C103" s="74"/>
      <c r="D103" s="11" t="s">
        <v>40</v>
      </c>
      <c r="E103" s="2"/>
      <c r="F103" s="6">
        <v>25</v>
      </c>
      <c r="G103" s="5" t="s">
        <v>16</v>
      </c>
      <c r="H103" s="32">
        <f t="shared" ref="H103:H112" si="12">E103*F103</f>
        <v>0</v>
      </c>
      <c r="I103" s="37"/>
      <c r="J103" s="56"/>
    </row>
    <row r="104" spans="1:10" x14ac:dyDescent="0.25">
      <c r="A104" s="60"/>
      <c r="C104" s="74"/>
      <c r="D104" s="11" t="s">
        <v>27</v>
      </c>
      <c r="E104" s="2"/>
      <c r="F104" s="6">
        <v>50</v>
      </c>
      <c r="G104" s="5" t="s">
        <v>16</v>
      </c>
      <c r="H104" s="32">
        <f t="shared" si="12"/>
        <v>0</v>
      </c>
      <c r="I104" s="37"/>
      <c r="J104" s="56"/>
    </row>
    <row r="105" spans="1:10" x14ac:dyDescent="0.25">
      <c r="A105" s="60"/>
      <c r="C105" s="74"/>
      <c r="D105" s="11" t="s">
        <v>28</v>
      </c>
      <c r="E105" s="2"/>
      <c r="F105" s="6">
        <v>100</v>
      </c>
      <c r="G105" s="5" t="s">
        <v>16</v>
      </c>
      <c r="H105" s="32">
        <f t="shared" si="12"/>
        <v>0</v>
      </c>
      <c r="I105" s="37"/>
      <c r="J105" s="56"/>
    </row>
    <row r="106" spans="1:10" x14ac:dyDescent="0.25">
      <c r="A106" s="60"/>
      <c r="C106" s="74"/>
      <c r="D106" s="11" t="s">
        <v>29</v>
      </c>
      <c r="E106" s="2"/>
      <c r="F106" s="6">
        <v>300</v>
      </c>
      <c r="G106" s="5" t="s">
        <v>16</v>
      </c>
      <c r="H106" s="32">
        <f t="shared" si="12"/>
        <v>0</v>
      </c>
      <c r="I106" s="37"/>
      <c r="J106" s="56"/>
    </row>
    <row r="107" spans="1:10" x14ac:dyDescent="0.25">
      <c r="A107" s="60"/>
      <c r="C107" s="74"/>
      <c r="D107" s="11" t="s">
        <v>31</v>
      </c>
      <c r="E107" s="2"/>
      <c r="F107" s="6">
        <v>300</v>
      </c>
      <c r="G107" s="5" t="s">
        <v>16</v>
      </c>
      <c r="H107" s="32">
        <f t="shared" si="12"/>
        <v>0</v>
      </c>
      <c r="I107" s="37"/>
      <c r="J107" s="56"/>
    </row>
    <row r="108" spans="1:10" x14ac:dyDescent="0.25">
      <c r="A108" s="60"/>
      <c r="C108" s="74"/>
      <c r="D108" s="11" t="s">
        <v>35</v>
      </c>
      <c r="E108" s="2"/>
      <c r="F108" s="6">
        <v>300</v>
      </c>
      <c r="G108" s="5" t="s">
        <v>16</v>
      </c>
      <c r="H108" s="32">
        <f t="shared" si="12"/>
        <v>0</v>
      </c>
      <c r="I108" s="37"/>
      <c r="J108" s="56"/>
    </row>
    <row r="109" spans="1:10" x14ac:dyDescent="0.25">
      <c r="A109" s="60"/>
      <c r="C109" s="74"/>
      <c r="D109" s="11" t="s">
        <v>47</v>
      </c>
      <c r="E109" s="2"/>
      <c r="F109" s="6">
        <v>300</v>
      </c>
      <c r="G109" s="5" t="s">
        <v>16</v>
      </c>
      <c r="H109" s="32">
        <f t="shared" si="12"/>
        <v>0</v>
      </c>
      <c r="I109" s="37"/>
      <c r="J109" s="56"/>
    </row>
    <row r="110" spans="1:10" x14ac:dyDescent="0.25">
      <c r="A110" s="60"/>
      <c r="C110" s="74"/>
      <c r="D110" s="11" t="s">
        <v>36</v>
      </c>
      <c r="E110" s="2"/>
      <c r="F110" s="6">
        <v>200</v>
      </c>
      <c r="G110" s="5" t="s">
        <v>16</v>
      </c>
      <c r="H110" s="32">
        <f t="shared" si="12"/>
        <v>0</v>
      </c>
      <c r="I110" s="37"/>
      <c r="J110" s="56"/>
    </row>
    <row r="111" spans="1:10" x14ac:dyDescent="0.25">
      <c r="A111" s="60"/>
      <c r="C111" s="74"/>
      <c r="D111" s="11" t="s">
        <v>43</v>
      </c>
      <c r="E111" s="2"/>
      <c r="F111" s="6">
        <v>100</v>
      </c>
      <c r="G111" s="5" t="s">
        <v>16</v>
      </c>
      <c r="H111" s="32">
        <f t="shared" si="12"/>
        <v>0</v>
      </c>
      <c r="I111" s="37"/>
      <c r="J111" s="56"/>
    </row>
    <row r="112" spans="1:10" x14ac:dyDescent="0.25">
      <c r="A112" s="60"/>
      <c r="C112" s="76"/>
      <c r="D112" s="11" t="s">
        <v>48</v>
      </c>
      <c r="E112" s="2"/>
      <c r="F112" s="6">
        <v>10</v>
      </c>
      <c r="G112" s="5" t="s">
        <v>16</v>
      </c>
      <c r="H112" s="32">
        <f t="shared" si="12"/>
        <v>0</v>
      </c>
      <c r="I112" s="37"/>
      <c r="J112" s="57"/>
    </row>
    <row r="113" spans="1:10" x14ac:dyDescent="0.25">
      <c r="A113" t="s">
        <v>55</v>
      </c>
      <c r="B113" t="s">
        <v>56</v>
      </c>
      <c r="C113" s="69"/>
      <c r="D113" s="70"/>
      <c r="E113" s="70"/>
      <c r="F113" s="70"/>
      <c r="G113" s="70"/>
      <c r="H113" s="70"/>
      <c r="I113" s="70"/>
      <c r="J113" s="28"/>
    </row>
    <row r="114" spans="1:10" x14ac:dyDescent="0.25">
      <c r="C114" s="75"/>
      <c r="D114" s="11" t="s">
        <v>33</v>
      </c>
      <c r="E114" s="2"/>
      <c r="F114" s="6">
        <v>25</v>
      </c>
      <c r="G114" s="5" t="s">
        <v>16</v>
      </c>
      <c r="H114" s="32">
        <f>E114*F114</f>
        <v>0</v>
      </c>
      <c r="I114" s="37"/>
      <c r="J114" s="55">
        <f>SUM(H114:H124)</f>
        <v>0</v>
      </c>
    </row>
    <row r="115" spans="1:10" x14ac:dyDescent="0.25">
      <c r="C115" s="74"/>
      <c r="D115" s="11" t="s">
        <v>40</v>
      </c>
      <c r="E115" s="2"/>
      <c r="F115" s="6">
        <v>25</v>
      </c>
      <c r="G115" s="5" t="s">
        <v>16</v>
      </c>
      <c r="H115" s="32">
        <f t="shared" ref="H115:H124" si="13">E115*F115</f>
        <v>0</v>
      </c>
      <c r="I115" s="37"/>
      <c r="J115" s="56"/>
    </row>
    <row r="116" spans="1:10" x14ac:dyDescent="0.25">
      <c r="C116" s="74"/>
      <c r="D116" s="11" t="s">
        <v>27</v>
      </c>
      <c r="E116" s="2"/>
      <c r="F116" s="6">
        <v>50</v>
      </c>
      <c r="G116" s="5" t="s">
        <v>16</v>
      </c>
      <c r="H116" s="32">
        <f t="shared" si="13"/>
        <v>0</v>
      </c>
      <c r="I116" s="37"/>
      <c r="J116" s="56"/>
    </row>
    <row r="117" spans="1:10" x14ac:dyDescent="0.25">
      <c r="C117" s="74"/>
      <c r="D117" s="11" t="s">
        <v>28</v>
      </c>
      <c r="E117" s="2"/>
      <c r="F117" s="6">
        <v>100</v>
      </c>
      <c r="G117" s="5" t="s">
        <v>16</v>
      </c>
      <c r="H117" s="32">
        <f t="shared" si="13"/>
        <v>0</v>
      </c>
      <c r="I117" s="37"/>
      <c r="J117" s="56"/>
    </row>
    <row r="118" spans="1:10" x14ac:dyDescent="0.25">
      <c r="C118" s="74"/>
      <c r="D118" s="11" t="s">
        <v>29</v>
      </c>
      <c r="E118" s="2"/>
      <c r="F118" s="6">
        <v>300</v>
      </c>
      <c r="G118" s="5" t="s">
        <v>16</v>
      </c>
      <c r="H118" s="32">
        <f t="shared" si="13"/>
        <v>0</v>
      </c>
      <c r="I118" s="37"/>
      <c r="J118" s="56"/>
    </row>
    <row r="119" spans="1:10" x14ac:dyDescent="0.25">
      <c r="C119" s="74"/>
      <c r="D119" s="11" t="s">
        <v>31</v>
      </c>
      <c r="E119" s="2"/>
      <c r="F119" s="6">
        <v>300</v>
      </c>
      <c r="G119" s="5" t="s">
        <v>16</v>
      </c>
      <c r="H119" s="32">
        <f t="shared" si="13"/>
        <v>0</v>
      </c>
      <c r="I119" s="37"/>
      <c r="J119" s="56"/>
    </row>
    <row r="120" spans="1:10" x14ac:dyDescent="0.25">
      <c r="C120" s="74"/>
      <c r="D120" s="11" t="s">
        <v>35</v>
      </c>
      <c r="E120" s="2"/>
      <c r="F120" s="6">
        <v>300</v>
      </c>
      <c r="G120" s="5" t="s">
        <v>16</v>
      </c>
      <c r="H120" s="32">
        <f t="shared" si="13"/>
        <v>0</v>
      </c>
      <c r="I120" s="37"/>
      <c r="J120" s="56"/>
    </row>
    <row r="121" spans="1:10" x14ac:dyDescent="0.25">
      <c r="C121" s="74"/>
      <c r="D121" s="11" t="s">
        <v>47</v>
      </c>
      <c r="E121" s="2"/>
      <c r="F121" s="6">
        <v>300</v>
      </c>
      <c r="G121" s="5" t="s">
        <v>16</v>
      </c>
      <c r="H121" s="32">
        <f t="shared" si="13"/>
        <v>0</v>
      </c>
      <c r="I121" s="37"/>
      <c r="J121" s="56"/>
    </row>
    <row r="122" spans="1:10" x14ac:dyDescent="0.25">
      <c r="C122" s="74"/>
      <c r="D122" s="11" t="s">
        <v>36</v>
      </c>
      <c r="E122" s="2"/>
      <c r="F122" s="6">
        <v>200</v>
      </c>
      <c r="G122" s="5" t="s">
        <v>16</v>
      </c>
      <c r="H122" s="32">
        <f t="shared" si="13"/>
        <v>0</v>
      </c>
      <c r="I122" s="37"/>
      <c r="J122" s="56"/>
    </row>
    <row r="123" spans="1:10" x14ac:dyDescent="0.25">
      <c r="C123" s="74"/>
      <c r="D123" s="11" t="s">
        <v>43</v>
      </c>
      <c r="E123" s="2"/>
      <c r="F123" s="6">
        <v>100</v>
      </c>
      <c r="G123" s="5" t="s">
        <v>16</v>
      </c>
      <c r="H123" s="32">
        <f t="shared" si="13"/>
        <v>0</v>
      </c>
      <c r="I123" s="37"/>
      <c r="J123" s="56"/>
    </row>
    <row r="124" spans="1:10" x14ac:dyDescent="0.25">
      <c r="C124" s="76"/>
      <c r="D124" s="11" t="s">
        <v>48</v>
      </c>
      <c r="E124" s="2"/>
      <c r="F124" s="6">
        <v>10</v>
      </c>
      <c r="G124" s="5" t="s">
        <v>16</v>
      </c>
      <c r="H124" s="32">
        <f t="shared" si="13"/>
        <v>0</v>
      </c>
      <c r="I124" s="37"/>
      <c r="J124" s="57"/>
    </row>
    <row r="125" spans="1:10" x14ac:dyDescent="0.25">
      <c r="A125" t="s">
        <v>57</v>
      </c>
      <c r="B125" s="17" t="s">
        <v>58</v>
      </c>
      <c r="C125" s="69"/>
      <c r="D125" s="70"/>
      <c r="E125" s="70"/>
      <c r="F125" s="70"/>
      <c r="G125" s="70"/>
      <c r="H125" s="70"/>
      <c r="I125" s="70"/>
      <c r="J125" s="28"/>
    </row>
    <row r="126" spans="1:10" x14ac:dyDescent="0.25">
      <c r="C126" s="75"/>
      <c r="D126" s="11" t="s">
        <v>33</v>
      </c>
      <c r="E126" s="2"/>
      <c r="F126" s="6">
        <v>25</v>
      </c>
      <c r="G126" s="5" t="s">
        <v>16</v>
      </c>
      <c r="H126" s="32">
        <f>E126*F126</f>
        <v>0</v>
      </c>
      <c r="I126" s="37"/>
      <c r="J126" s="55">
        <f>SUM(H126:H136)</f>
        <v>0</v>
      </c>
    </row>
    <row r="127" spans="1:10" x14ac:dyDescent="0.25">
      <c r="C127" s="74"/>
      <c r="D127" s="11" t="s">
        <v>40</v>
      </c>
      <c r="E127" s="2"/>
      <c r="F127" s="6">
        <v>25</v>
      </c>
      <c r="G127" s="5" t="s">
        <v>16</v>
      </c>
      <c r="H127" s="32">
        <f t="shared" ref="H127:H136" si="14">E127*F127</f>
        <v>0</v>
      </c>
      <c r="I127" s="37"/>
      <c r="J127" s="56"/>
    </row>
    <row r="128" spans="1:10" x14ac:dyDescent="0.25">
      <c r="C128" s="74"/>
      <c r="D128" s="11" t="s">
        <v>27</v>
      </c>
      <c r="E128" s="2"/>
      <c r="F128" s="6">
        <v>50</v>
      </c>
      <c r="G128" s="5" t="s">
        <v>16</v>
      </c>
      <c r="H128" s="32">
        <f t="shared" si="14"/>
        <v>0</v>
      </c>
      <c r="I128" s="37"/>
      <c r="J128" s="56"/>
    </row>
    <row r="129" spans="1:10" x14ac:dyDescent="0.25">
      <c r="C129" s="74"/>
      <c r="D129" s="11" t="s">
        <v>28</v>
      </c>
      <c r="E129" s="2"/>
      <c r="F129" s="6">
        <v>100</v>
      </c>
      <c r="G129" s="5" t="s">
        <v>16</v>
      </c>
      <c r="H129" s="32">
        <f t="shared" si="14"/>
        <v>0</v>
      </c>
      <c r="I129" s="37"/>
      <c r="J129" s="56"/>
    </row>
    <row r="130" spans="1:10" x14ac:dyDescent="0.25">
      <c r="C130" s="74"/>
      <c r="D130" s="11" t="s">
        <v>29</v>
      </c>
      <c r="E130" s="2"/>
      <c r="F130" s="6">
        <v>300</v>
      </c>
      <c r="G130" s="5" t="s">
        <v>16</v>
      </c>
      <c r="H130" s="32">
        <f t="shared" si="14"/>
        <v>0</v>
      </c>
      <c r="I130" s="37"/>
      <c r="J130" s="56"/>
    </row>
    <row r="131" spans="1:10" x14ac:dyDescent="0.25">
      <c r="C131" s="74"/>
      <c r="D131" s="11" t="s">
        <v>31</v>
      </c>
      <c r="E131" s="2"/>
      <c r="F131" s="6">
        <v>300</v>
      </c>
      <c r="G131" s="5" t="s">
        <v>16</v>
      </c>
      <c r="H131" s="32">
        <f t="shared" si="14"/>
        <v>0</v>
      </c>
      <c r="I131" s="37"/>
      <c r="J131" s="56"/>
    </row>
    <row r="132" spans="1:10" x14ac:dyDescent="0.25">
      <c r="C132" s="74"/>
      <c r="D132" s="11" t="s">
        <v>35</v>
      </c>
      <c r="E132" s="2"/>
      <c r="F132" s="6">
        <v>300</v>
      </c>
      <c r="G132" s="5" t="s">
        <v>16</v>
      </c>
      <c r="H132" s="32">
        <f t="shared" si="14"/>
        <v>0</v>
      </c>
      <c r="I132" s="37"/>
      <c r="J132" s="56"/>
    </row>
    <row r="133" spans="1:10" x14ac:dyDescent="0.25">
      <c r="C133" s="74"/>
      <c r="D133" s="11" t="s">
        <v>47</v>
      </c>
      <c r="E133" s="2"/>
      <c r="F133" s="6">
        <v>300</v>
      </c>
      <c r="G133" s="5" t="s">
        <v>16</v>
      </c>
      <c r="H133" s="32">
        <f t="shared" si="14"/>
        <v>0</v>
      </c>
      <c r="I133" s="37"/>
      <c r="J133" s="56"/>
    </row>
    <row r="134" spans="1:10" x14ac:dyDescent="0.25">
      <c r="C134" s="74"/>
      <c r="D134" s="11" t="s">
        <v>36</v>
      </c>
      <c r="E134" s="2"/>
      <c r="F134" s="6">
        <v>200</v>
      </c>
      <c r="G134" s="5" t="s">
        <v>16</v>
      </c>
      <c r="H134" s="32">
        <f t="shared" si="14"/>
        <v>0</v>
      </c>
      <c r="I134" s="37"/>
      <c r="J134" s="56"/>
    </row>
    <row r="135" spans="1:10" x14ac:dyDescent="0.25">
      <c r="C135" s="74"/>
      <c r="D135" s="11" t="s">
        <v>43</v>
      </c>
      <c r="E135" s="2"/>
      <c r="F135" s="6">
        <v>100</v>
      </c>
      <c r="G135" s="5" t="s">
        <v>16</v>
      </c>
      <c r="H135" s="32">
        <f t="shared" si="14"/>
        <v>0</v>
      </c>
      <c r="I135" s="37"/>
      <c r="J135" s="56"/>
    </row>
    <row r="136" spans="1:10" x14ac:dyDescent="0.25">
      <c r="C136" s="76"/>
      <c r="D136" s="11" t="s">
        <v>48</v>
      </c>
      <c r="E136" s="2"/>
      <c r="F136" s="6">
        <v>10</v>
      </c>
      <c r="G136" s="5" t="s">
        <v>16</v>
      </c>
      <c r="H136" s="32">
        <f t="shared" si="14"/>
        <v>0</v>
      </c>
      <c r="I136" s="37"/>
      <c r="J136" s="57"/>
    </row>
    <row r="137" spans="1:10" x14ac:dyDescent="0.25">
      <c r="A137" t="s">
        <v>59</v>
      </c>
      <c r="B137" t="s">
        <v>60</v>
      </c>
      <c r="C137" s="69"/>
      <c r="D137" s="70"/>
      <c r="E137" s="70"/>
      <c r="F137" s="70"/>
      <c r="G137" s="70"/>
      <c r="H137" s="70"/>
      <c r="I137" s="70"/>
      <c r="J137" s="28"/>
    </row>
    <row r="138" spans="1:10" x14ac:dyDescent="0.25">
      <c r="C138" s="75"/>
      <c r="D138" s="11" t="s">
        <v>28</v>
      </c>
      <c r="E138" s="2"/>
      <c r="F138" s="6">
        <v>50</v>
      </c>
      <c r="G138" s="5" t="s">
        <v>16</v>
      </c>
      <c r="H138" s="32">
        <f>E138*F138</f>
        <v>0</v>
      </c>
      <c r="I138" s="37"/>
      <c r="J138" s="55">
        <f>SUM(H138:H144)</f>
        <v>0</v>
      </c>
    </row>
    <row r="139" spans="1:10" x14ac:dyDescent="0.25">
      <c r="C139" s="74"/>
      <c r="D139" s="11" t="s">
        <v>29</v>
      </c>
      <c r="E139" s="2"/>
      <c r="F139" s="6">
        <v>100</v>
      </c>
      <c r="G139" s="5" t="s">
        <v>16</v>
      </c>
      <c r="H139" s="32">
        <f t="shared" ref="H139:H144" si="15">E139*F139</f>
        <v>0</v>
      </c>
      <c r="I139" s="37"/>
      <c r="J139" s="56"/>
    </row>
    <row r="140" spans="1:10" x14ac:dyDescent="0.25">
      <c r="C140" s="74"/>
      <c r="D140" s="11" t="s">
        <v>31</v>
      </c>
      <c r="E140" s="2"/>
      <c r="F140" s="6">
        <v>100</v>
      </c>
      <c r="G140" s="5" t="s">
        <v>16</v>
      </c>
      <c r="H140" s="32">
        <f t="shared" si="15"/>
        <v>0</v>
      </c>
      <c r="I140" s="37"/>
      <c r="J140" s="56"/>
    </row>
    <row r="141" spans="1:10" x14ac:dyDescent="0.25">
      <c r="C141" s="74"/>
      <c r="D141" s="11" t="s">
        <v>35</v>
      </c>
      <c r="E141" s="2"/>
      <c r="F141" s="6">
        <v>100</v>
      </c>
      <c r="G141" s="5" t="s">
        <v>16</v>
      </c>
      <c r="H141" s="32">
        <f t="shared" si="15"/>
        <v>0</v>
      </c>
      <c r="I141" s="37"/>
      <c r="J141" s="56"/>
    </row>
    <row r="142" spans="1:10" x14ac:dyDescent="0.25">
      <c r="C142" s="74"/>
      <c r="D142" s="11" t="s">
        <v>47</v>
      </c>
      <c r="E142" s="2"/>
      <c r="F142" s="6">
        <v>100</v>
      </c>
      <c r="G142" s="5" t="s">
        <v>16</v>
      </c>
      <c r="H142" s="32">
        <f t="shared" si="15"/>
        <v>0</v>
      </c>
      <c r="I142" s="37"/>
      <c r="J142" s="56"/>
    </row>
    <row r="143" spans="1:10" x14ac:dyDescent="0.25">
      <c r="C143" s="74"/>
      <c r="D143" s="11" t="s">
        <v>36</v>
      </c>
      <c r="E143" s="2"/>
      <c r="F143" s="6">
        <v>100</v>
      </c>
      <c r="G143" s="5" t="s">
        <v>16</v>
      </c>
      <c r="H143" s="32">
        <f t="shared" si="15"/>
        <v>0</v>
      </c>
      <c r="I143" s="37"/>
      <c r="J143" s="56"/>
    </row>
    <row r="144" spans="1:10" x14ac:dyDescent="0.25">
      <c r="C144" s="76"/>
      <c r="D144" s="11" t="s">
        <v>43</v>
      </c>
      <c r="E144" s="2"/>
      <c r="F144" s="6">
        <v>50</v>
      </c>
      <c r="G144" s="5" t="s">
        <v>16</v>
      </c>
      <c r="H144" s="32">
        <f t="shared" si="15"/>
        <v>0</v>
      </c>
      <c r="I144" s="37"/>
      <c r="J144" s="56"/>
    </row>
    <row r="145" spans="1:10" ht="90" x14ac:dyDescent="0.25">
      <c r="A145" s="18">
        <v>23.1</v>
      </c>
      <c r="B145" s="9" t="s">
        <v>63</v>
      </c>
      <c r="C145" s="69"/>
      <c r="D145" s="70"/>
      <c r="E145" s="70"/>
      <c r="F145" s="70"/>
      <c r="G145" s="70"/>
      <c r="H145" s="70"/>
      <c r="I145" s="70"/>
      <c r="J145" s="4"/>
    </row>
    <row r="146" spans="1:10" x14ac:dyDescent="0.25">
      <c r="A146" s="18"/>
      <c r="B146" s="9"/>
      <c r="C146" s="53"/>
      <c r="D146" s="4"/>
      <c r="E146" s="4"/>
      <c r="F146" s="4"/>
      <c r="G146" s="4"/>
      <c r="H146" s="4"/>
      <c r="I146" s="40"/>
      <c r="J146" s="4"/>
    </row>
    <row r="147" spans="1:10" x14ac:dyDescent="0.25">
      <c r="A147" s="18"/>
      <c r="B147" s="19" t="s">
        <v>62</v>
      </c>
      <c r="C147" s="53"/>
      <c r="D147" s="4"/>
      <c r="E147" s="4"/>
      <c r="F147" s="4"/>
      <c r="G147" s="4"/>
      <c r="H147" s="4"/>
      <c r="I147" s="40"/>
      <c r="J147" s="4"/>
    </row>
    <row r="148" spans="1:10" x14ac:dyDescent="0.25">
      <c r="A148" s="18"/>
      <c r="B148" s="19" t="s">
        <v>61</v>
      </c>
      <c r="C148" s="53"/>
      <c r="D148" s="4"/>
      <c r="E148" s="4"/>
      <c r="F148" s="4"/>
      <c r="G148" s="4"/>
      <c r="H148" s="4"/>
      <c r="I148" s="40"/>
      <c r="J148" s="4"/>
    </row>
    <row r="149" spans="1:10" x14ac:dyDescent="0.25">
      <c r="B149" s="19" t="s">
        <v>64</v>
      </c>
      <c r="C149" s="53"/>
      <c r="D149" s="4"/>
      <c r="E149" s="4"/>
      <c r="F149" s="4"/>
      <c r="G149" s="4"/>
      <c r="H149" s="4"/>
      <c r="I149" s="40"/>
      <c r="J149" s="4"/>
    </row>
    <row r="150" spans="1:10" x14ac:dyDescent="0.25">
      <c r="A150" s="77" t="s">
        <v>65</v>
      </c>
      <c r="B150" s="20" t="s">
        <v>72</v>
      </c>
      <c r="C150" s="30"/>
      <c r="D150" s="4"/>
      <c r="E150" s="4"/>
      <c r="F150" s="4"/>
      <c r="G150" s="4"/>
      <c r="H150" s="4"/>
      <c r="I150" s="40"/>
      <c r="J150" s="4"/>
    </row>
    <row r="151" spans="1:10" x14ac:dyDescent="0.25">
      <c r="A151" s="77"/>
      <c r="B151" s="19"/>
      <c r="C151" s="79"/>
      <c r="D151" s="11" t="s">
        <v>33</v>
      </c>
      <c r="E151" s="2"/>
      <c r="F151" s="6">
        <v>25</v>
      </c>
      <c r="G151" s="5" t="s">
        <v>16</v>
      </c>
      <c r="H151" s="32">
        <f>E151*F151</f>
        <v>0</v>
      </c>
      <c r="I151" s="37"/>
      <c r="J151" s="56">
        <f>SUM(H151:H161)</f>
        <v>0</v>
      </c>
    </row>
    <row r="152" spans="1:10" x14ac:dyDescent="0.25">
      <c r="A152" s="77"/>
      <c r="B152" s="19"/>
      <c r="C152" s="78"/>
      <c r="D152" s="11" t="s">
        <v>40</v>
      </c>
      <c r="E152" s="2"/>
      <c r="F152" s="6">
        <v>50</v>
      </c>
      <c r="G152" s="5" t="s">
        <v>16</v>
      </c>
      <c r="H152" s="32">
        <f t="shared" ref="H152:H161" si="16">E152*F152</f>
        <v>0</v>
      </c>
      <c r="I152" s="37"/>
      <c r="J152" s="56"/>
    </row>
    <row r="153" spans="1:10" x14ac:dyDescent="0.25">
      <c r="A153" s="77"/>
      <c r="B153" s="19"/>
      <c r="C153" s="78"/>
      <c r="D153" s="11" t="s">
        <v>27</v>
      </c>
      <c r="E153" s="2"/>
      <c r="F153" s="6">
        <v>100</v>
      </c>
      <c r="G153" s="5" t="s">
        <v>16</v>
      </c>
      <c r="H153" s="32">
        <f t="shared" si="16"/>
        <v>0</v>
      </c>
      <c r="I153" s="37"/>
      <c r="J153" s="56"/>
    </row>
    <row r="154" spans="1:10" x14ac:dyDescent="0.25">
      <c r="A154" s="77"/>
      <c r="B154" s="19"/>
      <c r="C154" s="78"/>
      <c r="D154" s="11" t="s">
        <v>28</v>
      </c>
      <c r="E154" s="2"/>
      <c r="F154" s="6">
        <v>100</v>
      </c>
      <c r="G154" s="5" t="s">
        <v>16</v>
      </c>
      <c r="H154" s="32">
        <f t="shared" si="16"/>
        <v>0</v>
      </c>
      <c r="I154" s="37"/>
      <c r="J154" s="56"/>
    </row>
    <row r="155" spans="1:10" x14ac:dyDescent="0.25">
      <c r="A155" s="77"/>
      <c r="B155" s="19"/>
      <c r="C155" s="78"/>
      <c r="D155" s="11" t="s">
        <v>29</v>
      </c>
      <c r="E155" s="2"/>
      <c r="F155" s="6">
        <v>300</v>
      </c>
      <c r="G155" s="5" t="s">
        <v>16</v>
      </c>
      <c r="H155" s="32">
        <f t="shared" si="16"/>
        <v>0</v>
      </c>
      <c r="I155" s="37"/>
      <c r="J155" s="56"/>
    </row>
    <row r="156" spans="1:10" x14ac:dyDescent="0.25">
      <c r="A156" s="77"/>
      <c r="B156" s="19"/>
      <c r="C156" s="78"/>
      <c r="D156" s="11" t="s">
        <v>31</v>
      </c>
      <c r="E156" s="2"/>
      <c r="F156" s="6">
        <v>300</v>
      </c>
      <c r="G156" s="5" t="s">
        <v>16</v>
      </c>
      <c r="H156" s="32">
        <f t="shared" si="16"/>
        <v>0</v>
      </c>
      <c r="I156" s="37"/>
      <c r="J156" s="56"/>
    </row>
    <row r="157" spans="1:10" x14ac:dyDescent="0.25">
      <c r="A157" s="77"/>
      <c r="B157" s="19"/>
      <c r="C157" s="78"/>
      <c r="D157" s="11" t="s">
        <v>35</v>
      </c>
      <c r="E157" s="2"/>
      <c r="F157" s="6">
        <v>300</v>
      </c>
      <c r="G157" s="5" t="s">
        <v>16</v>
      </c>
      <c r="H157" s="32">
        <f t="shared" si="16"/>
        <v>0</v>
      </c>
      <c r="I157" s="37"/>
      <c r="J157" s="56"/>
    </row>
    <row r="158" spans="1:10" x14ac:dyDescent="0.25">
      <c r="A158" s="77"/>
      <c r="B158" s="19"/>
      <c r="C158" s="78"/>
      <c r="D158" s="11" t="s">
        <v>47</v>
      </c>
      <c r="E158" s="2"/>
      <c r="F158" s="6">
        <v>200</v>
      </c>
      <c r="G158" s="5" t="s">
        <v>16</v>
      </c>
      <c r="H158" s="32">
        <f t="shared" si="16"/>
        <v>0</v>
      </c>
      <c r="I158" s="37"/>
      <c r="J158" s="56"/>
    </row>
    <row r="159" spans="1:10" x14ac:dyDescent="0.25">
      <c r="A159" s="77"/>
      <c r="B159" s="19"/>
      <c r="C159" s="78"/>
      <c r="D159" s="11" t="s">
        <v>36</v>
      </c>
      <c r="E159" s="2"/>
      <c r="F159" s="6">
        <v>100</v>
      </c>
      <c r="G159" s="5" t="s">
        <v>16</v>
      </c>
      <c r="H159" s="32">
        <f t="shared" si="16"/>
        <v>0</v>
      </c>
      <c r="I159" s="37"/>
      <c r="J159" s="56"/>
    </row>
    <row r="160" spans="1:10" x14ac:dyDescent="0.25">
      <c r="A160" s="77"/>
      <c r="B160" s="19"/>
      <c r="C160" s="78"/>
      <c r="D160" s="11" t="s">
        <v>43</v>
      </c>
      <c r="E160" s="2"/>
      <c r="F160" s="6">
        <v>50</v>
      </c>
      <c r="G160" s="5" t="s">
        <v>16</v>
      </c>
      <c r="H160" s="32">
        <f t="shared" si="16"/>
        <v>0</v>
      </c>
      <c r="I160" s="37"/>
      <c r="J160" s="56"/>
    </row>
    <row r="161" spans="1:10" x14ac:dyDescent="0.25">
      <c r="A161" s="77"/>
      <c r="B161" s="19"/>
      <c r="C161" s="80"/>
      <c r="D161" s="11" t="s">
        <v>48</v>
      </c>
      <c r="E161" s="2"/>
      <c r="F161" s="6">
        <v>10</v>
      </c>
      <c r="G161" s="5" t="s">
        <v>16</v>
      </c>
      <c r="H161" s="32">
        <f t="shared" si="16"/>
        <v>0</v>
      </c>
      <c r="I161" s="37"/>
      <c r="J161" s="57"/>
    </row>
    <row r="162" spans="1:10" x14ac:dyDescent="0.25">
      <c r="A162" s="77" t="s">
        <v>66</v>
      </c>
      <c r="B162" s="19" t="s">
        <v>71</v>
      </c>
      <c r="C162" s="69"/>
      <c r="D162" s="70"/>
      <c r="E162" s="70"/>
      <c r="F162" s="70"/>
      <c r="G162" s="70"/>
      <c r="H162" s="70"/>
      <c r="I162" s="70"/>
      <c r="J162" s="28"/>
    </row>
    <row r="163" spans="1:10" x14ac:dyDescent="0.25">
      <c r="A163" s="77"/>
      <c r="B163" s="19"/>
      <c r="C163" s="79"/>
      <c r="D163" s="11" t="s">
        <v>33</v>
      </c>
      <c r="E163" s="2"/>
      <c r="F163" s="6">
        <v>25</v>
      </c>
      <c r="G163" s="5" t="s">
        <v>16</v>
      </c>
      <c r="H163" s="32">
        <f>E163*F163</f>
        <v>0</v>
      </c>
      <c r="I163" s="37"/>
      <c r="J163" s="55">
        <f>SUM(H163:H172)</f>
        <v>0</v>
      </c>
    </row>
    <row r="164" spans="1:10" x14ac:dyDescent="0.25">
      <c r="A164" s="77"/>
      <c r="B164" s="19"/>
      <c r="C164" s="78"/>
      <c r="D164" s="11" t="s">
        <v>40</v>
      </c>
      <c r="E164" s="2"/>
      <c r="F164" s="6">
        <v>50</v>
      </c>
      <c r="G164" s="5" t="s">
        <v>16</v>
      </c>
      <c r="H164" s="32">
        <f t="shared" ref="H164:H172" si="17">E164*F164</f>
        <v>0</v>
      </c>
      <c r="I164" s="37"/>
      <c r="J164" s="56"/>
    </row>
    <row r="165" spans="1:10" x14ac:dyDescent="0.25">
      <c r="A165" s="77"/>
      <c r="B165" s="19"/>
      <c r="C165" s="78"/>
      <c r="D165" s="11" t="s">
        <v>27</v>
      </c>
      <c r="E165" s="2"/>
      <c r="F165" s="6">
        <v>100</v>
      </c>
      <c r="G165" s="5" t="s">
        <v>16</v>
      </c>
      <c r="H165" s="32">
        <f t="shared" si="17"/>
        <v>0</v>
      </c>
      <c r="I165" s="37"/>
      <c r="J165" s="56"/>
    </row>
    <row r="166" spans="1:10" x14ac:dyDescent="0.25">
      <c r="A166" s="77"/>
      <c r="B166" s="19"/>
      <c r="C166" s="78"/>
      <c r="D166" s="11" t="s">
        <v>28</v>
      </c>
      <c r="E166" s="2"/>
      <c r="F166" s="6">
        <v>100</v>
      </c>
      <c r="G166" s="5" t="s">
        <v>16</v>
      </c>
      <c r="H166" s="32">
        <f t="shared" si="17"/>
        <v>0</v>
      </c>
      <c r="I166" s="37"/>
      <c r="J166" s="56"/>
    </row>
    <row r="167" spans="1:10" x14ac:dyDescent="0.25">
      <c r="A167" s="77"/>
      <c r="B167" s="19"/>
      <c r="C167" s="78"/>
      <c r="D167" s="11" t="s">
        <v>29</v>
      </c>
      <c r="E167" s="2"/>
      <c r="F167" s="6">
        <v>300</v>
      </c>
      <c r="G167" s="5" t="s">
        <v>16</v>
      </c>
      <c r="H167" s="32">
        <f t="shared" si="17"/>
        <v>0</v>
      </c>
      <c r="I167" s="37"/>
      <c r="J167" s="56"/>
    </row>
    <row r="168" spans="1:10" x14ac:dyDescent="0.25">
      <c r="A168" s="77"/>
      <c r="B168" s="19"/>
      <c r="C168" s="78"/>
      <c r="D168" s="11" t="s">
        <v>31</v>
      </c>
      <c r="E168" s="2"/>
      <c r="F168" s="6">
        <v>300</v>
      </c>
      <c r="G168" s="5" t="s">
        <v>16</v>
      </c>
      <c r="H168" s="32">
        <f t="shared" si="17"/>
        <v>0</v>
      </c>
      <c r="I168" s="37"/>
      <c r="J168" s="56"/>
    </row>
    <row r="169" spans="1:10" x14ac:dyDescent="0.25">
      <c r="A169" s="77"/>
      <c r="B169" s="19"/>
      <c r="C169" s="78"/>
      <c r="D169" s="11" t="s">
        <v>35</v>
      </c>
      <c r="E169" s="2"/>
      <c r="F169" s="6">
        <v>300</v>
      </c>
      <c r="G169" s="5" t="s">
        <v>16</v>
      </c>
      <c r="H169" s="32">
        <f t="shared" si="17"/>
        <v>0</v>
      </c>
      <c r="I169" s="37"/>
      <c r="J169" s="56"/>
    </row>
    <row r="170" spans="1:10" x14ac:dyDescent="0.25">
      <c r="A170" s="77"/>
      <c r="B170" s="19"/>
      <c r="C170" s="78"/>
      <c r="D170" s="11" t="s">
        <v>47</v>
      </c>
      <c r="E170" s="2"/>
      <c r="F170" s="6">
        <v>200</v>
      </c>
      <c r="G170" s="5" t="s">
        <v>16</v>
      </c>
      <c r="H170" s="32">
        <f t="shared" si="17"/>
        <v>0</v>
      </c>
      <c r="I170" s="37"/>
      <c r="J170" s="56"/>
    </row>
    <row r="171" spans="1:10" x14ac:dyDescent="0.25">
      <c r="A171" s="77"/>
      <c r="B171" s="19"/>
      <c r="C171" s="78"/>
      <c r="D171" s="11" t="s">
        <v>36</v>
      </c>
      <c r="E171" s="2"/>
      <c r="F171" s="6">
        <v>100</v>
      </c>
      <c r="G171" s="5" t="s">
        <v>16</v>
      </c>
      <c r="H171" s="32">
        <f t="shared" si="17"/>
        <v>0</v>
      </c>
      <c r="I171" s="37"/>
      <c r="J171" s="56"/>
    </row>
    <row r="172" spans="1:10" x14ac:dyDescent="0.25">
      <c r="A172" s="77"/>
      <c r="B172" s="19"/>
      <c r="C172" s="78"/>
      <c r="D172" s="11" t="s">
        <v>43</v>
      </c>
      <c r="E172" s="2"/>
      <c r="F172" s="6">
        <v>50</v>
      </c>
      <c r="G172" s="5" t="s">
        <v>16</v>
      </c>
      <c r="H172" s="32">
        <f t="shared" si="17"/>
        <v>0</v>
      </c>
      <c r="I172" s="37"/>
      <c r="J172" s="57"/>
    </row>
    <row r="173" spans="1:10" x14ac:dyDescent="0.25">
      <c r="A173" s="77" t="s">
        <v>67</v>
      </c>
      <c r="B173" s="19" t="s">
        <v>70</v>
      </c>
      <c r="C173" s="69"/>
      <c r="D173" s="70"/>
      <c r="E173" s="70"/>
      <c r="F173" s="70"/>
      <c r="G173" s="70"/>
      <c r="H173" s="70"/>
      <c r="I173" s="70"/>
      <c r="J173" s="28"/>
    </row>
    <row r="174" spans="1:10" x14ac:dyDescent="0.25">
      <c r="A174" s="77"/>
      <c r="B174" s="19"/>
      <c r="C174" s="79"/>
      <c r="D174" s="11" t="s">
        <v>33</v>
      </c>
      <c r="E174" s="2"/>
      <c r="F174" s="6">
        <v>25</v>
      </c>
      <c r="G174" s="5" t="s">
        <v>16</v>
      </c>
      <c r="H174" s="32">
        <f>E174*F174</f>
        <v>0</v>
      </c>
      <c r="I174" s="37"/>
      <c r="J174" s="55">
        <f>SUM(H174:H183)</f>
        <v>0</v>
      </c>
    </row>
    <row r="175" spans="1:10" x14ac:dyDescent="0.25">
      <c r="A175" s="77"/>
      <c r="B175" s="19"/>
      <c r="C175" s="78"/>
      <c r="D175" s="11" t="s">
        <v>40</v>
      </c>
      <c r="E175" s="2"/>
      <c r="F175" s="6">
        <v>50</v>
      </c>
      <c r="G175" s="5" t="s">
        <v>16</v>
      </c>
      <c r="H175" s="32">
        <f t="shared" ref="H175:H183" si="18">E175*F175</f>
        <v>0</v>
      </c>
      <c r="I175" s="37"/>
      <c r="J175" s="56"/>
    </row>
    <row r="176" spans="1:10" x14ac:dyDescent="0.25">
      <c r="A176" s="77"/>
      <c r="B176" s="19"/>
      <c r="C176" s="78"/>
      <c r="D176" s="11" t="s">
        <v>27</v>
      </c>
      <c r="E176" s="2"/>
      <c r="F176" s="6">
        <v>100</v>
      </c>
      <c r="G176" s="5" t="s">
        <v>16</v>
      </c>
      <c r="H176" s="32">
        <f t="shared" si="18"/>
        <v>0</v>
      </c>
      <c r="I176" s="37"/>
      <c r="J176" s="56"/>
    </row>
    <row r="177" spans="1:10" x14ac:dyDescent="0.25">
      <c r="A177" s="77"/>
      <c r="B177" s="19"/>
      <c r="C177" s="78"/>
      <c r="D177" s="11" t="s">
        <v>28</v>
      </c>
      <c r="E177" s="2"/>
      <c r="F177" s="6">
        <v>200</v>
      </c>
      <c r="G177" s="5" t="s">
        <v>16</v>
      </c>
      <c r="H177" s="32">
        <f t="shared" si="18"/>
        <v>0</v>
      </c>
      <c r="I177" s="37"/>
      <c r="J177" s="56"/>
    </row>
    <row r="178" spans="1:10" x14ac:dyDescent="0.25">
      <c r="A178" s="77"/>
      <c r="B178" s="19"/>
      <c r="C178" s="78"/>
      <c r="D178" s="11" t="s">
        <v>29</v>
      </c>
      <c r="E178" s="2"/>
      <c r="F178" s="6">
        <v>200</v>
      </c>
      <c r="G178" s="5" t="s">
        <v>16</v>
      </c>
      <c r="H178" s="32">
        <f t="shared" si="18"/>
        <v>0</v>
      </c>
      <c r="I178" s="37"/>
      <c r="J178" s="56"/>
    </row>
    <row r="179" spans="1:10" x14ac:dyDescent="0.25">
      <c r="A179" s="77"/>
      <c r="B179" s="19"/>
      <c r="C179" s="78"/>
      <c r="D179" s="11" t="s">
        <v>31</v>
      </c>
      <c r="E179" s="2"/>
      <c r="F179" s="6">
        <v>200</v>
      </c>
      <c r="G179" s="5" t="s">
        <v>16</v>
      </c>
      <c r="H179" s="32">
        <f t="shared" si="18"/>
        <v>0</v>
      </c>
      <c r="I179" s="37"/>
      <c r="J179" s="56"/>
    </row>
    <row r="180" spans="1:10" x14ac:dyDescent="0.25">
      <c r="A180" s="77"/>
      <c r="B180" s="19"/>
      <c r="C180" s="78"/>
      <c r="D180" s="11" t="s">
        <v>35</v>
      </c>
      <c r="E180" s="2"/>
      <c r="F180" s="6">
        <v>200</v>
      </c>
      <c r="G180" s="5" t="s">
        <v>16</v>
      </c>
      <c r="H180" s="32">
        <f t="shared" si="18"/>
        <v>0</v>
      </c>
      <c r="I180" s="37"/>
      <c r="J180" s="56"/>
    </row>
    <row r="181" spans="1:10" x14ac:dyDescent="0.25">
      <c r="A181" s="77"/>
      <c r="B181" s="19"/>
      <c r="C181" s="78"/>
      <c r="D181" s="11" t="s">
        <v>47</v>
      </c>
      <c r="E181" s="2"/>
      <c r="F181" s="6">
        <v>100</v>
      </c>
      <c r="G181" s="5" t="s">
        <v>16</v>
      </c>
      <c r="H181" s="32">
        <f t="shared" si="18"/>
        <v>0</v>
      </c>
      <c r="I181" s="37"/>
      <c r="J181" s="56"/>
    </row>
    <row r="182" spans="1:10" x14ac:dyDescent="0.25">
      <c r="A182" s="77"/>
      <c r="B182" s="19"/>
      <c r="C182" s="78"/>
      <c r="D182" s="11" t="s">
        <v>36</v>
      </c>
      <c r="E182" s="2"/>
      <c r="F182" s="6">
        <v>100</v>
      </c>
      <c r="G182" s="5" t="s">
        <v>16</v>
      </c>
      <c r="H182" s="32">
        <f t="shared" si="18"/>
        <v>0</v>
      </c>
      <c r="I182" s="37"/>
      <c r="J182" s="56"/>
    </row>
    <row r="183" spans="1:10" x14ac:dyDescent="0.25">
      <c r="A183" s="77"/>
      <c r="B183" s="19"/>
      <c r="C183" s="78"/>
      <c r="D183" s="11" t="s">
        <v>43</v>
      </c>
      <c r="E183" s="2"/>
      <c r="F183" s="6">
        <v>50</v>
      </c>
      <c r="G183" s="5" t="s">
        <v>16</v>
      </c>
      <c r="H183" s="32">
        <f t="shared" si="18"/>
        <v>0</v>
      </c>
      <c r="I183" s="37"/>
      <c r="J183" s="57"/>
    </row>
    <row r="184" spans="1:10" x14ac:dyDescent="0.25">
      <c r="A184" s="77" t="s">
        <v>68</v>
      </c>
      <c r="B184" s="20" t="s">
        <v>69</v>
      </c>
      <c r="C184" s="69"/>
      <c r="D184" s="70"/>
      <c r="E184" s="70"/>
      <c r="F184" s="70"/>
      <c r="G184" s="70"/>
      <c r="H184" s="70"/>
      <c r="I184" s="70"/>
      <c r="J184" s="28"/>
    </row>
    <row r="185" spans="1:10" x14ac:dyDescent="0.25">
      <c r="A185" s="77"/>
      <c r="B185" s="19"/>
      <c r="C185" s="78"/>
      <c r="D185" s="11" t="s">
        <v>33</v>
      </c>
      <c r="E185" s="2"/>
      <c r="F185" s="6">
        <v>25</v>
      </c>
      <c r="G185" s="5" t="s">
        <v>16</v>
      </c>
      <c r="H185" s="32">
        <f>E185*F185</f>
        <v>0</v>
      </c>
      <c r="I185" s="37"/>
      <c r="J185" s="55">
        <f>SUM(H185:H194)</f>
        <v>0</v>
      </c>
    </row>
    <row r="186" spans="1:10" x14ac:dyDescent="0.25">
      <c r="A186" s="77"/>
      <c r="B186" s="19"/>
      <c r="C186" s="78"/>
      <c r="D186" s="11" t="s">
        <v>40</v>
      </c>
      <c r="E186" s="2"/>
      <c r="F186" s="6">
        <v>50</v>
      </c>
      <c r="G186" s="5" t="s">
        <v>16</v>
      </c>
      <c r="H186" s="32">
        <f t="shared" ref="H186:H194" si="19">E186*F186</f>
        <v>0</v>
      </c>
      <c r="I186" s="37"/>
      <c r="J186" s="56"/>
    </row>
    <row r="187" spans="1:10" x14ac:dyDescent="0.25">
      <c r="A187" s="77"/>
      <c r="B187" s="19"/>
      <c r="C187" s="78"/>
      <c r="D187" s="11" t="s">
        <v>27</v>
      </c>
      <c r="E187" s="2"/>
      <c r="F187" s="6">
        <v>100</v>
      </c>
      <c r="G187" s="5" t="s">
        <v>16</v>
      </c>
      <c r="H187" s="32">
        <f t="shared" si="19"/>
        <v>0</v>
      </c>
      <c r="I187" s="37"/>
      <c r="J187" s="56"/>
    </row>
    <row r="188" spans="1:10" x14ac:dyDescent="0.25">
      <c r="A188" s="77"/>
      <c r="B188" s="19"/>
      <c r="C188" s="78"/>
      <c r="D188" s="11" t="s">
        <v>28</v>
      </c>
      <c r="E188" s="2"/>
      <c r="F188" s="6">
        <v>200</v>
      </c>
      <c r="G188" s="5" t="s">
        <v>16</v>
      </c>
      <c r="H188" s="32">
        <f t="shared" si="19"/>
        <v>0</v>
      </c>
      <c r="I188" s="37"/>
      <c r="J188" s="56"/>
    </row>
    <row r="189" spans="1:10" x14ac:dyDescent="0.25">
      <c r="A189" s="77"/>
      <c r="B189" s="19"/>
      <c r="C189" s="78"/>
      <c r="D189" s="11" t="s">
        <v>29</v>
      </c>
      <c r="E189" s="2"/>
      <c r="F189" s="6">
        <v>200</v>
      </c>
      <c r="G189" s="5" t="s">
        <v>16</v>
      </c>
      <c r="H189" s="32">
        <f t="shared" si="19"/>
        <v>0</v>
      </c>
      <c r="I189" s="37"/>
      <c r="J189" s="56"/>
    </row>
    <row r="190" spans="1:10" x14ac:dyDescent="0.25">
      <c r="A190" s="77"/>
      <c r="B190" s="19"/>
      <c r="C190" s="78"/>
      <c r="D190" s="11" t="s">
        <v>31</v>
      </c>
      <c r="E190" s="2"/>
      <c r="F190" s="6">
        <v>200</v>
      </c>
      <c r="G190" s="5" t="s">
        <v>16</v>
      </c>
      <c r="H190" s="32">
        <f t="shared" si="19"/>
        <v>0</v>
      </c>
      <c r="I190" s="37"/>
      <c r="J190" s="56"/>
    </row>
    <row r="191" spans="1:10" x14ac:dyDescent="0.25">
      <c r="A191" s="77"/>
      <c r="B191" s="19"/>
      <c r="C191" s="78"/>
      <c r="D191" s="11" t="s">
        <v>35</v>
      </c>
      <c r="E191" s="2"/>
      <c r="F191" s="6">
        <v>200</v>
      </c>
      <c r="G191" s="5" t="s">
        <v>16</v>
      </c>
      <c r="H191" s="32">
        <f t="shared" si="19"/>
        <v>0</v>
      </c>
      <c r="I191" s="37"/>
      <c r="J191" s="56"/>
    </row>
    <row r="192" spans="1:10" x14ac:dyDescent="0.25">
      <c r="A192" s="77"/>
      <c r="B192" s="19"/>
      <c r="C192" s="78"/>
      <c r="D192" s="11" t="s">
        <v>47</v>
      </c>
      <c r="E192" s="2"/>
      <c r="F192" s="6">
        <v>100</v>
      </c>
      <c r="G192" s="5" t="s">
        <v>16</v>
      </c>
      <c r="H192" s="32">
        <f t="shared" si="19"/>
        <v>0</v>
      </c>
      <c r="I192" s="37"/>
      <c r="J192" s="56"/>
    </row>
    <row r="193" spans="1:10" x14ac:dyDescent="0.25">
      <c r="A193" s="77"/>
      <c r="B193" s="19"/>
      <c r="C193" s="78"/>
      <c r="D193" s="11" t="s">
        <v>36</v>
      </c>
      <c r="E193" s="2"/>
      <c r="F193" s="6">
        <v>100</v>
      </c>
      <c r="G193" s="5" t="s">
        <v>16</v>
      </c>
      <c r="H193" s="32">
        <f t="shared" si="19"/>
        <v>0</v>
      </c>
      <c r="I193" s="37"/>
      <c r="J193" s="56"/>
    </row>
    <row r="194" spans="1:10" x14ac:dyDescent="0.25">
      <c r="A194" s="77"/>
      <c r="B194" s="19"/>
      <c r="C194" s="80"/>
      <c r="D194" s="11" t="s">
        <v>43</v>
      </c>
      <c r="E194" s="2"/>
      <c r="F194" s="6">
        <v>50</v>
      </c>
      <c r="G194" s="5" t="s">
        <v>16</v>
      </c>
      <c r="H194" s="32">
        <f t="shared" si="19"/>
        <v>0</v>
      </c>
      <c r="I194" s="37"/>
      <c r="J194" s="57"/>
    </row>
    <row r="195" spans="1:10" x14ac:dyDescent="0.25">
      <c r="A195" s="77" t="s">
        <v>73</v>
      </c>
      <c r="B195" s="9" t="s">
        <v>77</v>
      </c>
      <c r="C195" s="69"/>
      <c r="D195" s="70"/>
      <c r="E195" s="70"/>
      <c r="F195" s="70"/>
      <c r="G195" s="70"/>
      <c r="H195" s="70"/>
      <c r="I195" s="70"/>
      <c r="J195" s="28"/>
    </row>
    <row r="196" spans="1:10" x14ac:dyDescent="0.25">
      <c r="A196" s="77"/>
      <c r="B196" s="19"/>
      <c r="C196" s="78"/>
      <c r="D196" s="11" t="s">
        <v>33</v>
      </c>
      <c r="E196" s="2"/>
      <c r="F196" s="6">
        <v>25</v>
      </c>
      <c r="G196" s="5" t="s">
        <v>16</v>
      </c>
      <c r="H196" s="32">
        <f>E196*F196</f>
        <v>0</v>
      </c>
      <c r="I196" s="37"/>
      <c r="J196" s="55">
        <f>SUM(H196:H205)</f>
        <v>0</v>
      </c>
    </row>
    <row r="197" spans="1:10" x14ac:dyDescent="0.25">
      <c r="A197" s="77"/>
      <c r="B197" s="19"/>
      <c r="C197" s="78"/>
      <c r="D197" s="11" t="s">
        <v>40</v>
      </c>
      <c r="E197" s="2"/>
      <c r="F197" s="6">
        <v>50</v>
      </c>
      <c r="G197" s="5" t="s">
        <v>16</v>
      </c>
      <c r="H197" s="32">
        <f t="shared" ref="H197:H205" si="20">E197*F197</f>
        <v>0</v>
      </c>
      <c r="I197" s="37"/>
      <c r="J197" s="56"/>
    </row>
    <row r="198" spans="1:10" x14ac:dyDescent="0.25">
      <c r="A198" s="77"/>
      <c r="B198" s="19"/>
      <c r="C198" s="78"/>
      <c r="D198" s="11" t="s">
        <v>27</v>
      </c>
      <c r="E198" s="2"/>
      <c r="F198" s="6">
        <v>100</v>
      </c>
      <c r="G198" s="5" t="s">
        <v>16</v>
      </c>
      <c r="H198" s="32">
        <f t="shared" si="20"/>
        <v>0</v>
      </c>
      <c r="I198" s="37"/>
      <c r="J198" s="56"/>
    </row>
    <row r="199" spans="1:10" x14ac:dyDescent="0.25">
      <c r="A199" s="77"/>
      <c r="B199" s="19"/>
      <c r="C199" s="78"/>
      <c r="D199" s="11" t="s">
        <v>28</v>
      </c>
      <c r="E199" s="2"/>
      <c r="F199" s="6">
        <v>200</v>
      </c>
      <c r="G199" s="5" t="s">
        <v>16</v>
      </c>
      <c r="H199" s="32">
        <f t="shared" si="20"/>
        <v>0</v>
      </c>
      <c r="I199" s="37"/>
      <c r="J199" s="56"/>
    </row>
    <row r="200" spans="1:10" x14ac:dyDescent="0.25">
      <c r="A200" s="77"/>
      <c r="B200" s="19"/>
      <c r="C200" s="78"/>
      <c r="D200" s="11" t="s">
        <v>29</v>
      </c>
      <c r="E200" s="2"/>
      <c r="F200" s="6">
        <v>200</v>
      </c>
      <c r="G200" s="5" t="s">
        <v>16</v>
      </c>
      <c r="H200" s="32">
        <f t="shared" si="20"/>
        <v>0</v>
      </c>
      <c r="I200" s="37"/>
      <c r="J200" s="56"/>
    </row>
    <row r="201" spans="1:10" x14ac:dyDescent="0.25">
      <c r="A201" s="77"/>
      <c r="B201" s="19"/>
      <c r="C201" s="78"/>
      <c r="D201" s="11" t="s">
        <v>31</v>
      </c>
      <c r="E201" s="2"/>
      <c r="F201" s="6">
        <v>200</v>
      </c>
      <c r="G201" s="5" t="s">
        <v>16</v>
      </c>
      <c r="H201" s="32">
        <f t="shared" si="20"/>
        <v>0</v>
      </c>
      <c r="I201" s="37"/>
      <c r="J201" s="56"/>
    </row>
    <row r="202" spans="1:10" x14ac:dyDescent="0.25">
      <c r="A202" s="77"/>
      <c r="B202" s="19"/>
      <c r="C202" s="78"/>
      <c r="D202" s="11" t="s">
        <v>35</v>
      </c>
      <c r="E202" s="2"/>
      <c r="F202" s="6">
        <v>200</v>
      </c>
      <c r="G202" s="5" t="s">
        <v>16</v>
      </c>
      <c r="H202" s="32">
        <f t="shared" si="20"/>
        <v>0</v>
      </c>
      <c r="I202" s="37"/>
      <c r="J202" s="56"/>
    </row>
    <row r="203" spans="1:10" x14ac:dyDescent="0.25">
      <c r="A203" s="77"/>
      <c r="B203" s="19"/>
      <c r="C203" s="78"/>
      <c r="D203" s="11" t="s">
        <v>47</v>
      </c>
      <c r="E203" s="2"/>
      <c r="F203" s="6">
        <v>100</v>
      </c>
      <c r="G203" s="5" t="s">
        <v>16</v>
      </c>
      <c r="H203" s="32">
        <f t="shared" si="20"/>
        <v>0</v>
      </c>
      <c r="I203" s="37"/>
      <c r="J203" s="56"/>
    </row>
    <row r="204" spans="1:10" x14ac:dyDescent="0.25">
      <c r="A204" s="77"/>
      <c r="B204" s="19"/>
      <c r="C204" s="78"/>
      <c r="D204" s="11" t="s">
        <v>36</v>
      </c>
      <c r="E204" s="2"/>
      <c r="F204" s="6">
        <v>100</v>
      </c>
      <c r="G204" s="5" t="s">
        <v>16</v>
      </c>
      <c r="H204" s="32">
        <f t="shared" si="20"/>
        <v>0</v>
      </c>
      <c r="I204" s="37"/>
      <c r="J204" s="56"/>
    </row>
    <row r="205" spans="1:10" x14ac:dyDescent="0.25">
      <c r="A205" s="77"/>
      <c r="B205" s="19"/>
      <c r="C205" s="78"/>
      <c r="D205" s="45" t="s">
        <v>43</v>
      </c>
      <c r="E205" s="46"/>
      <c r="F205" s="47">
        <v>50</v>
      </c>
      <c r="G205" s="48" t="s">
        <v>16</v>
      </c>
      <c r="H205" s="49">
        <f t="shared" si="20"/>
        <v>0</v>
      </c>
      <c r="I205" s="50"/>
      <c r="J205" s="57"/>
    </row>
    <row r="206" spans="1:10" ht="105" x14ac:dyDescent="0.25">
      <c r="A206" s="18">
        <v>23.2</v>
      </c>
      <c r="B206" s="9" t="s">
        <v>170</v>
      </c>
      <c r="C206" s="65"/>
      <c r="D206" s="66"/>
      <c r="E206" s="66"/>
      <c r="F206" s="66"/>
      <c r="G206" s="66"/>
      <c r="H206" s="66"/>
      <c r="I206" s="66"/>
      <c r="J206" s="29"/>
    </row>
    <row r="207" spans="1:10" x14ac:dyDescent="0.25">
      <c r="A207" s="18"/>
      <c r="B207" s="19" t="s">
        <v>74</v>
      </c>
      <c r="C207" s="65"/>
      <c r="D207" s="66"/>
      <c r="E207" s="66"/>
      <c r="F207" s="66"/>
      <c r="G207" s="66"/>
      <c r="H207" s="66"/>
      <c r="I207" s="66"/>
      <c r="J207" s="4"/>
    </row>
    <row r="208" spans="1:10" x14ac:dyDescent="0.25">
      <c r="A208" s="18"/>
      <c r="B208" s="19" t="s">
        <v>75</v>
      </c>
      <c r="C208" s="65"/>
      <c r="D208" s="66"/>
      <c r="E208" s="66"/>
      <c r="F208" s="66"/>
      <c r="G208" s="66"/>
      <c r="H208" s="66"/>
      <c r="I208" s="66"/>
      <c r="J208" s="4"/>
    </row>
    <row r="209" spans="1:10" x14ac:dyDescent="0.25">
      <c r="A209" s="77" t="s">
        <v>76</v>
      </c>
      <c r="B209" s="20" t="s">
        <v>72</v>
      </c>
      <c r="C209" s="65"/>
      <c r="D209" s="66"/>
      <c r="E209" s="66"/>
      <c r="F209" s="66"/>
      <c r="G209" s="66"/>
      <c r="H209" s="66"/>
      <c r="I209" s="66"/>
      <c r="J209" s="4"/>
    </row>
    <row r="210" spans="1:10" x14ac:dyDescent="0.25">
      <c r="A210" s="77"/>
      <c r="B210" s="19"/>
      <c r="C210" s="78"/>
      <c r="D210" s="11" t="s">
        <v>33</v>
      </c>
      <c r="E210" s="2"/>
      <c r="F210" s="6">
        <v>25</v>
      </c>
      <c r="G210" s="5" t="s">
        <v>16</v>
      </c>
      <c r="H210" s="32">
        <f>E210*F210</f>
        <v>0</v>
      </c>
      <c r="I210" s="37"/>
      <c r="J210" s="56">
        <f>SUM(H210:H220)</f>
        <v>0</v>
      </c>
    </row>
    <row r="211" spans="1:10" x14ac:dyDescent="0.25">
      <c r="A211" s="77"/>
      <c r="B211" s="19"/>
      <c r="C211" s="78"/>
      <c r="D211" s="11" t="s">
        <v>40</v>
      </c>
      <c r="E211" s="2"/>
      <c r="F211" s="6">
        <v>50</v>
      </c>
      <c r="G211" s="5" t="s">
        <v>16</v>
      </c>
      <c r="H211" s="32">
        <f t="shared" ref="H211:H220" si="21">E211*F211</f>
        <v>0</v>
      </c>
      <c r="I211" s="37"/>
      <c r="J211" s="56"/>
    </row>
    <row r="212" spans="1:10" x14ac:dyDescent="0.25">
      <c r="A212" s="77"/>
      <c r="B212" s="19"/>
      <c r="C212" s="78"/>
      <c r="D212" s="11" t="s">
        <v>27</v>
      </c>
      <c r="E212" s="2"/>
      <c r="F212" s="6">
        <v>100</v>
      </c>
      <c r="G212" s="5" t="s">
        <v>16</v>
      </c>
      <c r="H212" s="32">
        <f t="shared" si="21"/>
        <v>0</v>
      </c>
      <c r="I212" s="37"/>
      <c r="J212" s="56"/>
    </row>
    <row r="213" spans="1:10" x14ac:dyDescent="0.25">
      <c r="A213" s="77"/>
      <c r="B213" s="19"/>
      <c r="C213" s="78"/>
      <c r="D213" s="11" t="s">
        <v>28</v>
      </c>
      <c r="E213" s="2"/>
      <c r="F213" s="6">
        <v>100</v>
      </c>
      <c r="G213" s="5" t="s">
        <v>16</v>
      </c>
      <c r="H213" s="32">
        <f t="shared" si="21"/>
        <v>0</v>
      </c>
      <c r="I213" s="37"/>
      <c r="J213" s="56"/>
    </row>
    <row r="214" spans="1:10" x14ac:dyDescent="0.25">
      <c r="A214" s="77"/>
      <c r="B214" s="19"/>
      <c r="C214" s="78"/>
      <c r="D214" s="11" t="s">
        <v>29</v>
      </c>
      <c r="E214" s="2"/>
      <c r="F214" s="6">
        <v>300</v>
      </c>
      <c r="G214" s="5" t="s">
        <v>16</v>
      </c>
      <c r="H214" s="32">
        <f t="shared" si="21"/>
        <v>0</v>
      </c>
      <c r="I214" s="37"/>
      <c r="J214" s="56"/>
    </row>
    <row r="215" spans="1:10" x14ac:dyDescent="0.25">
      <c r="A215" s="77"/>
      <c r="B215" s="19"/>
      <c r="C215" s="78"/>
      <c r="D215" s="11" t="s">
        <v>31</v>
      </c>
      <c r="E215" s="2"/>
      <c r="F215" s="6">
        <v>300</v>
      </c>
      <c r="G215" s="5" t="s">
        <v>16</v>
      </c>
      <c r="H215" s="32">
        <f t="shared" si="21"/>
        <v>0</v>
      </c>
      <c r="I215" s="37"/>
      <c r="J215" s="56"/>
    </row>
    <row r="216" spans="1:10" x14ac:dyDescent="0.25">
      <c r="A216" s="77"/>
      <c r="B216" s="19"/>
      <c r="C216" s="78"/>
      <c r="D216" s="11" t="s">
        <v>35</v>
      </c>
      <c r="E216" s="2"/>
      <c r="F216" s="6">
        <v>300</v>
      </c>
      <c r="G216" s="5" t="s">
        <v>16</v>
      </c>
      <c r="H216" s="32">
        <f t="shared" si="21"/>
        <v>0</v>
      </c>
      <c r="I216" s="37"/>
      <c r="J216" s="56"/>
    </row>
    <row r="217" spans="1:10" x14ac:dyDescent="0.25">
      <c r="A217" s="77"/>
      <c r="B217" s="19"/>
      <c r="C217" s="78"/>
      <c r="D217" s="11" t="s">
        <v>47</v>
      </c>
      <c r="E217" s="2"/>
      <c r="F217" s="6">
        <v>200</v>
      </c>
      <c r="G217" s="5" t="s">
        <v>16</v>
      </c>
      <c r="H217" s="32">
        <f t="shared" si="21"/>
        <v>0</v>
      </c>
      <c r="I217" s="37"/>
      <c r="J217" s="56"/>
    </row>
    <row r="218" spans="1:10" x14ac:dyDescent="0.25">
      <c r="A218" s="77"/>
      <c r="B218" s="19"/>
      <c r="C218" s="78"/>
      <c r="D218" s="11" t="s">
        <v>36</v>
      </c>
      <c r="E218" s="2"/>
      <c r="F218" s="6">
        <v>100</v>
      </c>
      <c r="G218" s="5" t="s">
        <v>16</v>
      </c>
      <c r="H218" s="32">
        <f t="shared" si="21"/>
        <v>0</v>
      </c>
      <c r="I218" s="37"/>
      <c r="J218" s="56"/>
    </row>
    <row r="219" spans="1:10" x14ac:dyDescent="0.25">
      <c r="A219" s="77"/>
      <c r="B219" s="19"/>
      <c r="C219" s="78"/>
      <c r="D219" s="11" t="s">
        <v>43</v>
      </c>
      <c r="E219" s="2"/>
      <c r="F219" s="6">
        <v>50</v>
      </c>
      <c r="G219" s="5" t="s">
        <v>16</v>
      </c>
      <c r="H219" s="32">
        <f t="shared" si="21"/>
        <v>0</v>
      </c>
      <c r="I219" s="37"/>
      <c r="J219" s="56"/>
    </row>
    <row r="220" spans="1:10" x14ac:dyDescent="0.25">
      <c r="A220" s="77"/>
      <c r="B220" s="19"/>
      <c r="C220" s="78"/>
      <c r="D220" s="11" t="s">
        <v>48</v>
      </c>
      <c r="E220" s="2"/>
      <c r="F220" s="6">
        <v>10</v>
      </c>
      <c r="G220" s="5" t="s">
        <v>16</v>
      </c>
      <c r="H220" s="32">
        <f t="shared" si="21"/>
        <v>0</v>
      </c>
      <c r="I220" s="37"/>
      <c r="J220" s="57"/>
    </row>
    <row r="221" spans="1:10" x14ac:dyDescent="0.25">
      <c r="A221" s="77" t="s">
        <v>78</v>
      </c>
      <c r="B221" t="s">
        <v>80</v>
      </c>
      <c r="C221" s="65"/>
      <c r="D221" s="66"/>
      <c r="E221" s="66"/>
      <c r="F221" s="66"/>
      <c r="G221" s="66"/>
      <c r="H221" s="66"/>
      <c r="I221" s="66"/>
      <c r="J221" s="28"/>
    </row>
    <row r="222" spans="1:10" x14ac:dyDescent="0.25">
      <c r="A222" s="77"/>
      <c r="C222" s="74"/>
      <c r="D222" s="11" t="s">
        <v>33</v>
      </c>
      <c r="E222" s="2"/>
      <c r="F222" s="6">
        <v>25</v>
      </c>
      <c r="G222" s="5" t="s">
        <v>16</v>
      </c>
      <c r="H222" s="32">
        <f>E222*F222</f>
        <v>0</v>
      </c>
      <c r="I222" s="37"/>
      <c r="J222" s="55">
        <f>SUM(H222:H231)</f>
        <v>0</v>
      </c>
    </row>
    <row r="223" spans="1:10" x14ac:dyDescent="0.25">
      <c r="A223" s="77"/>
      <c r="C223" s="74"/>
      <c r="D223" s="11" t="s">
        <v>40</v>
      </c>
      <c r="E223" s="2"/>
      <c r="F223" s="6">
        <v>50</v>
      </c>
      <c r="G223" s="5" t="s">
        <v>16</v>
      </c>
      <c r="H223" s="32">
        <f t="shared" ref="H223:H231" si="22">E223*F223</f>
        <v>0</v>
      </c>
      <c r="I223" s="37"/>
      <c r="J223" s="56"/>
    </row>
    <row r="224" spans="1:10" x14ac:dyDescent="0.25">
      <c r="A224" s="77"/>
      <c r="C224" s="74"/>
      <c r="D224" s="11" t="s">
        <v>27</v>
      </c>
      <c r="E224" s="2"/>
      <c r="F224" s="6">
        <v>100</v>
      </c>
      <c r="G224" s="5" t="s">
        <v>16</v>
      </c>
      <c r="H224" s="32">
        <f t="shared" si="22"/>
        <v>0</v>
      </c>
      <c r="I224" s="37"/>
      <c r="J224" s="56"/>
    </row>
    <row r="225" spans="1:10" x14ac:dyDescent="0.25">
      <c r="A225" s="77"/>
      <c r="C225" s="74"/>
      <c r="D225" s="11" t="s">
        <v>28</v>
      </c>
      <c r="E225" s="2"/>
      <c r="F225" s="6">
        <v>100</v>
      </c>
      <c r="G225" s="5" t="s">
        <v>16</v>
      </c>
      <c r="H225" s="32">
        <f t="shared" si="22"/>
        <v>0</v>
      </c>
      <c r="I225" s="37"/>
      <c r="J225" s="56"/>
    </row>
    <row r="226" spans="1:10" x14ac:dyDescent="0.25">
      <c r="A226" s="77"/>
      <c r="C226" s="74"/>
      <c r="D226" s="11" t="s">
        <v>29</v>
      </c>
      <c r="E226" s="2"/>
      <c r="F226" s="6">
        <v>300</v>
      </c>
      <c r="G226" s="5" t="s">
        <v>16</v>
      </c>
      <c r="H226" s="32">
        <f t="shared" si="22"/>
        <v>0</v>
      </c>
      <c r="I226" s="37"/>
      <c r="J226" s="56"/>
    </row>
    <row r="227" spans="1:10" x14ac:dyDescent="0.25">
      <c r="A227" s="77"/>
      <c r="C227" s="74"/>
      <c r="D227" s="11" t="s">
        <v>31</v>
      </c>
      <c r="E227" s="2"/>
      <c r="F227" s="6">
        <v>300</v>
      </c>
      <c r="G227" s="5" t="s">
        <v>16</v>
      </c>
      <c r="H227" s="32">
        <f t="shared" si="22"/>
        <v>0</v>
      </c>
      <c r="I227" s="37"/>
      <c r="J227" s="56"/>
    </row>
    <row r="228" spans="1:10" x14ac:dyDescent="0.25">
      <c r="A228" s="77"/>
      <c r="C228" s="74"/>
      <c r="D228" s="11" t="s">
        <v>35</v>
      </c>
      <c r="E228" s="2"/>
      <c r="F228" s="6">
        <v>300</v>
      </c>
      <c r="G228" s="5" t="s">
        <v>16</v>
      </c>
      <c r="H228" s="32">
        <f t="shared" si="22"/>
        <v>0</v>
      </c>
      <c r="I228" s="37"/>
      <c r="J228" s="56"/>
    </row>
    <row r="229" spans="1:10" x14ac:dyDescent="0.25">
      <c r="A229" s="77"/>
      <c r="C229" s="74"/>
      <c r="D229" s="11" t="s">
        <v>47</v>
      </c>
      <c r="E229" s="2"/>
      <c r="F229" s="6">
        <v>200</v>
      </c>
      <c r="G229" s="5" t="s">
        <v>16</v>
      </c>
      <c r="H229" s="32">
        <f t="shared" si="22"/>
        <v>0</v>
      </c>
      <c r="I229" s="37"/>
      <c r="J229" s="56"/>
    </row>
    <row r="230" spans="1:10" x14ac:dyDescent="0.25">
      <c r="A230" s="77"/>
      <c r="C230" s="74"/>
      <c r="D230" s="11" t="s">
        <v>36</v>
      </c>
      <c r="E230" s="2"/>
      <c r="F230" s="6">
        <v>100</v>
      </c>
      <c r="G230" s="5" t="s">
        <v>16</v>
      </c>
      <c r="H230" s="32">
        <f t="shared" si="22"/>
        <v>0</v>
      </c>
      <c r="I230" s="37"/>
      <c r="J230" s="56"/>
    </row>
    <row r="231" spans="1:10" x14ac:dyDescent="0.25">
      <c r="A231" s="77"/>
      <c r="C231" s="74"/>
      <c r="D231" s="11" t="s">
        <v>43</v>
      </c>
      <c r="E231" s="2"/>
      <c r="F231" s="6">
        <v>50</v>
      </c>
      <c r="G231" s="5" t="s">
        <v>16</v>
      </c>
      <c r="H231" s="32">
        <f t="shared" si="22"/>
        <v>0</v>
      </c>
      <c r="I231" s="37"/>
      <c r="J231" s="57"/>
    </row>
    <row r="232" spans="1:10" x14ac:dyDescent="0.25">
      <c r="A232" s="77" t="s">
        <v>79</v>
      </c>
      <c r="B232" t="s">
        <v>81</v>
      </c>
      <c r="C232" s="65"/>
      <c r="D232" s="66"/>
      <c r="E232" s="66"/>
      <c r="F232" s="66"/>
      <c r="G232" s="66"/>
      <c r="H232" s="66"/>
      <c r="I232" s="66"/>
      <c r="J232" s="28"/>
    </row>
    <row r="233" spans="1:10" x14ac:dyDescent="0.25">
      <c r="A233" s="77"/>
      <c r="C233" s="74"/>
      <c r="D233" s="11" t="s">
        <v>33</v>
      </c>
      <c r="E233" s="2"/>
      <c r="F233" s="6">
        <v>25</v>
      </c>
      <c r="G233" s="5" t="s">
        <v>16</v>
      </c>
      <c r="H233" s="32">
        <f>E233*F233</f>
        <v>0</v>
      </c>
      <c r="I233" s="37"/>
      <c r="J233" s="59">
        <f>SUM(H233:H242)</f>
        <v>0</v>
      </c>
    </row>
    <row r="234" spans="1:10" x14ac:dyDescent="0.25">
      <c r="A234" s="77"/>
      <c r="C234" s="74"/>
      <c r="D234" s="11" t="s">
        <v>40</v>
      </c>
      <c r="E234" s="2"/>
      <c r="F234" s="6">
        <v>50</v>
      </c>
      <c r="G234" s="5" t="s">
        <v>16</v>
      </c>
      <c r="H234" s="32">
        <f t="shared" ref="H234:H242" si="23">E234*F234</f>
        <v>0</v>
      </c>
      <c r="I234" s="37"/>
      <c r="J234" s="59"/>
    </row>
    <row r="235" spans="1:10" x14ac:dyDescent="0.25">
      <c r="A235" s="77"/>
      <c r="C235" s="74"/>
      <c r="D235" s="11" t="s">
        <v>27</v>
      </c>
      <c r="E235" s="2"/>
      <c r="F235" s="6">
        <v>100</v>
      </c>
      <c r="G235" s="5" t="s">
        <v>16</v>
      </c>
      <c r="H235" s="32">
        <f t="shared" si="23"/>
        <v>0</v>
      </c>
      <c r="I235" s="37"/>
      <c r="J235" s="59"/>
    </row>
    <row r="236" spans="1:10" x14ac:dyDescent="0.25">
      <c r="A236" s="77"/>
      <c r="C236" s="74"/>
      <c r="D236" s="11" t="s">
        <v>28</v>
      </c>
      <c r="E236" s="2"/>
      <c r="F236" s="6">
        <v>200</v>
      </c>
      <c r="G236" s="5" t="s">
        <v>16</v>
      </c>
      <c r="H236" s="32">
        <f t="shared" si="23"/>
        <v>0</v>
      </c>
      <c r="I236" s="37"/>
      <c r="J236" s="59"/>
    </row>
    <row r="237" spans="1:10" x14ac:dyDescent="0.25">
      <c r="A237" s="77"/>
      <c r="C237" s="74"/>
      <c r="D237" s="11" t="s">
        <v>29</v>
      </c>
      <c r="E237" s="2"/>
      <c r="F237" s="6">
        <v>200</v>
      </c>
      <c r="G237" s="5" t="s">
        <v>16</v>
      </c>
      <c r="H237" s="32">
        <f t="shared" si="23"/>
        <v>0</v>
      </c>
      <c r="I237" s="37"/>
      <c r="J237" s="59"/>
    </row>
    <row r="238" spans="1:10" x14ac:dyDescent="0.25">
      <c r="A238" s="77"/>
      <c r="C238" s="74"/>
      <c r="D238" s="11" t="s">
        <v>31</v>
      </c>
      <c r="E238" s="2"/>
      <c r="F238" s="6">
        <v>200</v>
      </c>
      <c r="G238" s="5" t="s">
        <v>16</v>
      </c>
      <c r="H238" s="32">
        <f t="shared" si="23"/>
        <v>0</v>
      </c>
      <c r="I238" s="37"/>
      <c r="J238" s="59"/>
    </row>
    <row r="239" spans="1:10" x14ac:dyDescent="0.25">
      <c r="A239" s="77"/>
      <c r="C239" s="74"/>
      <c r="D239" s="11" t="s">
        <v>35</v>
      </c>
      <c r="E239" s="2"/>
      <c r="F239" s="6">
        <v>200</v>
      </c>
      <c r="G239" s="5" t="s">
        <v>16</v>
      </c>
      <c r="H239" s="32">
        <f t="shared" si="23"/>
        <v>0</v>
      </c>
      <c r="I239" s="37"/>
      <c r="J239" s="59"/>
    </row>
    <row r="240" spans="1:10" x14ac:dyDescent="0.25">
      <c r="A240" s="77"/>
      <c r="C240" s="74"/>
      <c r="D240" s="11" t="s">
        <v>47</v>
      </c>
      <c r="E240" s="2"/>
      <c r="F240" s="6">
        <v>100</v>
      </c>
      <c r="G240" s="5" t="s">
        <v>16</v>
      </c>
      <c r="H240" s="32">
        <f t="shared" si="23"/>
        <v>0</v>
      </c>
      <c r="I240" s="37"/>
      <c r="J240" s="59"/>
    </row>
    <row r="241" spans="1:10" x14ac:dyDescent="0.25">
      <c r="A241" s="77"/>
      <c r="C241" s="74"/>
      <c r="D241" s="11" t="s">
        <v>36</v>
      </c>
      <c r="E241" s="2"/>
      <c r="F241" s="6">
        <v>100</v>
      </c>
      <c r="G241" s="5" t="s">
        <v>16</v>
      </c>
      <c r="H241" s="32">
        <f t="shared" si="23"/>
        <v>0</v>
      </c>
      <c r="I241" s="37"/>
      <c r="J241" s="59"/>
    </row>
    <row r="242" spans="1:10" x14ac:dyDescent="0.25">
      <c r="A242" s="77"/>
      <c r="C242" s="74"/>
      <c r="D242" s="11" t="s">
        <v>43</v>
      </c>
      <c r="E242" s="2"/>
      <c r="F242" s="6">
        <v>50</v>
      </c>
      <c r="G242" s="5" t="s">
        <v>16</v>
      </c>
      <c r="H242" s="32">
        <f t="shared" si="23"/>
        <v>0</v>
      </c>
      <c r="I242" s="37"/>
      <c r="J242" s="59"/>
    </row>
    <row r="243" spans="1:10" x14ac:dyDescent="0.25">
      <c r="A243" s="77" t="s">
        <v>82</v>
      </c>
      <c r="B243" t="s">
        <v>84</v>
      </c>
      <c r="C243" s="65"/>
      <c r="D243" s="66"/>
      <c r="E243" s="66"/>
      <c r="F243" s="66"/>
      <c r="G243" s="66"/>
      <c r="H243" s="66"/>
      <c r="I243" s="66"/>
      <c r="J243" s="28"/>
    </row>
    <row r="244" spans="1:10" x14ac:dyDescent="0.25">
      <c r="A244" s="77"/>
      <c r="B244" s="9"/>
      <c r="C244" s="74"/>
      <c r="D244" s="11" t="s">
        <v>33</v>
      </c>
      <c r="E244" s="2"/>
      <c r="F244" s="6">
        <v>25</v>
      </c>
      <c r="G244" s="5" t="s">
        <v>16</v>
      </c>
      <c r="H244" s="32">
        <f>E244*F244</f>
        <v>0</v>
      </c>
      <c r="I244" s="37"/>
      <c r="J244" s="55">
        <f>SUM(H244:H253)</f>
        <v>0</v>
      </c>
    </row>
    <row r="245" spans="1:10" x14ac:dyDescent="0.25">
      <c r="A245" s="77"/>
      <c r="C245" s="74"/>
      <c r="D245" s="11" t="s">
        <v>40</v>
      </c>
      <c r="E245" s="2"/>
      <c r="F245" s="6">
        <v>50</v>
      </c>
      <c r="G245" s="5" t="s">
        <v>16</v>
      </c>
      <c r="H245" s="32">
        <f t="shared" ref="H245:H253" si="24">E245*F245</f>
        <v>0</v>
      </c>
      <c r="I245" s="37"/>
      <c r="J245" s="56"/>
    </row>
    <row r="246" spans="1:10" x14ac:dyDescent="0.25">
      <c r="A246" s="77"/>
      <c r="C246" s="74"/>
      <c r="D246" s="11" t="s">
        <v>27</v>
      </c>
      <c r="E246" s="2"/>
      <c r="F246" s="6">
        <v>100</v>
      </c>
      <c r="G246" s="5" t="s">
        <v>16</v>
      </c>
      <c r="H246" s="32">
        <f t="shared" si="24"/>
        <v>0</v>
      </c>
      <c r="I246" s="37"/>
      <c r="J246" s="56"/>
    </row>
    <row r="247" spans="1:10" x14ac:dyDescent="0.25">
      <c r="A247" s="77"/>
      <c r="C247" s="74"/>
      <c r="D247" s="11" t="s">
        <v>28</v>
      </c>
      <c r="E247" s="2"/>
      <c r="F247" s="6">
        <v>200</v>
      </c>
      <c r="G247" s="5" t="s">
        <v>16</v>
      </c>
      <c r="H247" s="32">
        <f t="shared" si="24"/>
        <v>0</v>
      </c>
      <c r="I247" s="37"/>
      <c r="J247" s="56"/>
    </row>
    <row r="248" spans="1:10" x14ac:dyDescent="0.25">
      <c r="A248" s="77"/>
      <c r="C248" s="74"/>
      <c r="D248" s="11" t="s">
        <v>29</v>
      </c>
      <c r="E248" s="2"/>
      <c r="F248" s="6">
        <v>200</v>
      </c>
      <c r="G248" s="5" t="s">
        <v>16</v>
      </c>
      <c r="H248" s="32">
        <f t="shared" si="24"/>
        <v>0</v>
      </c>
      <c r="I248" s="37"/>
      <c r="J248" s="56"/>
    </row>
    <row r="249" spans="1:10" x14ac:dyDescent="0.25">
      <c r="A249" s="77"/>
      <c r="C249" s="74"/>
      <c r="D249" s="11" t="s">
        <v>31</v>
      </c>
      <c r="E249" s="2"/>
      <c r="F249" s="6">
        <v>200</v>
      </c>
      <c r="G249" s="5" t="s">
        <v>16</v>
      </c>
      <c r="H249" s="32">
        <f t="shared" si="24"/>
        <v>0</v>
      </c>
      <c r="I249" s="37"/>
      <c r="J249" s="56"/>
    </row>
    <row r="250" spans="1:10" x14ac:dyDescent="0.25">
      <c r="A250" s="77"/>
      <c r="C250" s="74"/>
      <c r="D250" s="11" t="s">
        <v>35</v>
      </c>
      <c r="E250" s="2"/>
      <c r="F250" s="6">
        <v>200</v>
      </c>
      <c r="G250" s="5" t="s">
        <v>16</v>
      </c>
      <c r="H250" s="32">
        <f t="shared" si="24"/>
        <v>0</v>
      </c>
      <c r="I250" s="37"/>
      <c r="J250" s="56"/>
    </row>
    <row r="251" spans="1:10" x14ac:dyDescent="0.25">
      <c r="A251" s="77"/>
      <c r="C251" s="74"/>
      <c r="D251" s="11" t="s">
        <v>47</v>
      </c>
      <c r="E251" s="2"/>
      <c r="F251" s="6">
        <v>100</v>
      </c>
      <c r="G251" s="5" t="s">
        <v>16</v>
      </c>
      <c r="H251" s="32">
        <f t="shared" si="24"/>
        <v>0</v>
      </c>
      <c r="I251" s="37"/>
      <c r="J251" s="56"/>
    </row>
    <row r="252" spans="1:10" x14ac:dyDescent="0.25">
      <c r="A252" s="77"/>
      <c r="C252" s="74"/>
      <c r="D252" s="11" t="s">
        <v>36</v>
      </c>
      <c r="E252" s="2"/>
      <c r="F252" s="6">
        <v>100</v>
      </c>
      <c r="G252" s="5" t="s">
        <v>16</v>
      </c>
      <c r="H252" s="32">
        <f t="shared" si="24"/>
        <v>0</v>
      </c>
      <c r="I252" s="37"/>
      <c r="J252" s="56"/>
    </row>
    <row r="253" spans="1:10" x14ac:dyDescent="0.25">
      <c r="A253" s="77"/>
      <c r="C253" s="74"/>
      <c r="D253" s="11" t="s">
        <v>43</v>
      </c>
      <c r="E253" s="2"/>
      <c r="F253" s="6">
        <v>50</v>
      </c>
      <c r="G253" s="5" t="s">
        <v>16</v>
      </c>
      <c r="H253" s="32">
        <f t="shared" si="24"/>
        <v>0</v>
      </c>
      <c r="I253" s="37"/>
      <c r="J253" s="57"/>
    </row>
    <row r="254" spans="1:10" x14ac:dyDescent="0.25">
      <c r="A254" s="77" t="s">
        <v>83</v>
      </c>
      <c r="B254" t="s">
        <v>77</v>
      </c>
      <c r="C254" s="65"/>
      <c r="D254" s="66"/>
      <c r="E254" s="66"/>
      <c r="F254" s="66"/>
      <c r="G254" s="66"/>
      <c r="H254" s="66"/>
      <c r="I254" s="66"/>
      <c r="J254" s="28"/>
    </row>
    <row r="255" spans="1:10" x14ac:dyDescent="0.25">
      <c r="A255" s="77"/>
      <c r="C255" s="74"/>
      <c r="D255" s="11" t="s">
        <v>33</v>
      </c>
      <c r="E255" s="2"/>
      <c r="F255" s="6">
        <v>25</v>
      </c>
      <c r="G255" s="5" t="s">
        <v>16</v>
      </c>
      <c r="H255" s="32">
        <f>E255*F255</f>
        <v>0</v>
      </c>
      <c r="I255" s="37"/>
      <c r="J255" s="55">
        <f>SUM(H255:H264)</f>
        <v>0</v>
      </c>
    </row>
    <row r="256" spans="1:10" x14ac:dyDescent="0.25">
      <c r="A256" s="77"/>
      <c r="C256" s="74"/>
      <c r="D256" s="11" t="s">
        <v>40</v>
      </c>
      <c r="E256" s="2"/>
      <c r="F256" s="6">
        <v>50</v>
      </c>
      <c r="G256" s="5" t="s">
        <v>16</v>
      </c>
      <c r="H256" s="32">
        <f t="shared" ref="H256:H271" si="25">E256*F256</f>
        <v>0</v>
      </c>
      <c r="I256" s="37"/>
      <c r="J256" s="56"/>
    </row>
    <row r="257" spans="1:10" x14ac:dyDescent="0.25">
      <c r="A257" s="77"/>
      <c r="C257" s="74"/>
      <c r="D257" s="11" t="s">
        <v>27</v>
      </c>
      <c r="E257" s="2"/>
      <c r="F257" s="6">
        <v>100</v>
      </c>
      <c r="G257" s="5" t="s">
        <v>16</v>
      </c>
      <c r="H257" s="32">
        <f t="shared" si="25"/>
        <v>0</v>
      </c>
      <c r="I257" s="37"/>
      <c r="J257" s="56"/>
    </row>
    <row r="258" spans="1:10" x14ac:dyDescent="0.25">
      <c r="A258" s="77"/>
      <c r="C258" s="74"/>
      <c r="D258" s="11" t="s">
        <v>28</v>
      </c>
      <c r="E258" s="2"/>
      <c r="F258" s="6">
        <v>200</v>
      </c>
      <c r="G258" s="5" t="s">
        <v>16</v>
      </c>
      <c r="H258" s="32">
        <f t="shared" si="25"/>
        <v>0</v>
      </c>
      <c r="I258" s="37"/>
      <c r="J258" s="56"/>
    </row>
    <row r="259" spans="1:10" x14ac:dyDescent="0.25">
      <c r="A259" s="77"/>
      <c r="C259" s="74"/>
      <c r="D259" s="11" t="s">
        <v>29</v>
      </c>
      <c r="E259" s="2"/>
      <c r="F259" s="6">
        <v>200</v>
      </c>
      <c r="G259" s="5" t="s">
        <v>16</v>
      </c>
      <c r="H259" s="32">
        <f t="shared" si="25"/>
        <v>0</v>
      </c>
      <c r="I259" s="37"/>
      <c r="J259" s="56"/>
    </row>
    <row r="260" spans="1:10" x14ac:dyDescent="0.25">
      <c r="A260" s="77"/>
      <c r="C260" s="74"/>
      <c r="D260" s="11" t="s">
        <v>31</v>
      </c>
      <c r="E260" s="2"/>
      <c r="F260" s="6">
        <v>200</v>
      </c>
      <c r="G260" s="5" t="s">
        <v>16</v>
      </c>
      <c r="H260" s="32">
        <f t="shared" si="25"/>
        <v>0</v>
      </c>
      <c r="I260" s="37"/>
      <c r="J260" s="56"/>
    </row>
    <row r="261" spans="1:10" x14ac:dyDescent="0.25">
      <c r="A261" s="77"/>
      <c r="C261" s="74"/>
      <c r="D261" s="11" t="s">
        <v>35</v>
      </c>
      <c r="E261" s="2"/>
      <c r="F261" s="6">
        <v>200</v>
      </c>
      <c r="G261" s="5" t="s">
        <v>16</v>
      </c>
      <c r="H261" s="32">
        <f t="shared" si="25"/>
        <v>0</v>
      </c>
      <c r="I261" s="37"/>
      <c r="J261" s="56"/>
    </row>
    <row r="262" spans="1:10" x14ac:dyDescent="0.25">
      <c r="A262" s="77"/>
      <c r="C262" s="74"/>
      <c r="D262" s="11" t="s">
        <v>47</v>
      </c>
      <c r="E262" s="2"/>
      <c r="F262" s="6">
        <v>100</v>
      </c>
      <c r="G262" s="5" t="s">
        <v>16</v>
      </c>
      <c r="H262" s="32">
        <f t="shared" si="25"/>
        <v>0</v>
      </c>
      <c r="I262" s="37"/>
      <c r="J262" s="56"/>
    </row>
    <row r="263" spans="1:10" x14ac:dyDescent="0.25">
      <c r="A263" s="77"/>
      <c r="C263" s="74"/>
      <c r="D263" s="11" t="s">
        <v>36</v>
      </c>
      <c r="E263" s="2"/>
      <c r="F263" s="6">
        <v>100</v>
      </c>
      <c r="G263" s="5" t="s">
        <v>16</v>
      </c>
      <c r="H263" s="32">
        <f t="shared" si="25"/>
        <v>0</v>
      </c>
      <c r="I263" s="37"/>
      <c r="J263" s="56"/>
    </row>
    <row r="264" spans="1:10" x14ac:dyDescent="0.25">
      <c r="A264" s="77"/>
      <c r="C264" s="74"/>
      <c r="D264" s="11" t="s">
        <v>43</v>
      </c>
      <c r="E264" s="2"/>
      <c r="F264" s="6">
        <v>50</v>
      </c>
      <c r="G264" s="5" t="s">
        <v>16</v>
      </c>
      <c r="H264" s="32">
        <f t="shared" si="25"/>
        <v>0</v>
      </c>
      <c r="I264" s="37"/>
      <c r="J264" s="57"/>
    </row>
    <row r="265" spans="1:10" ht="72" customHeight="1" x14ac:dyDescent="0.25">
      <c r="A265" s="18">
        <v>24</v>
      </c>
      <c r="B265" s="9" t="s">
        <v>85</v>
      </c>
      <c r="C265" s="3"/>
      <c r="D265" s="11" t="s">
        <v>116</v>
      </c>
      <c r="E265" s="2"/>
      <c r="F265" s="1">
        <v>8000</v>
      </c>
      <c r="G265" s="5" t="s">
        <v>86</v>
      </c>
      <c r="H265" s="32">
        <f t="shared" si="25"/>
        <v>0</v>
      </c>
      <c r="I265" s="37"/>
      <c r="J265" s="54">
        <f t="shared" ref="J265:J271" si="26">H265</f>
        <v>0</v>
      </c>
    </row>
    <row r="266" spans="1:10" ht="58.15" customHeight="1" x14ac:dyDescent="0.25">
      <c r="A266" s="18">
        <v>25</v>
      </c>
      <c r="B266" s="9" t="s">
        <v>87</v>
      </c>
      <c r="C266" s="3"/>
      <c r="D266" s="11" t="s">
        <v>117</v>
      </c>
      <c r="E266" s="2"/>
      <c r="F266" s="1">
        <v>1</v>
      </c>
      <c r="G266" s="5" t="s">
        <v>86</v>
      </c>
      <c r="H266" s="32">
        <f t="shared" si="25"/>
        <v>0</v>
      </c>
      <c r="I266" s="37"/>
      <c r="J266" s="54">
        <f t="shared" si="26"/>
        <v>0</v>
      </c>
    </row>
    <row r="267" spans="1:10" ht="43.15" customHeight="1" x14ac:dyDescent="0.25">
      <c r="A267" s="18">
        <v>26</v>
      </c>
      <c r="B267" s="9" t="s">
        <v>88</v>
      </c>
      <c r="C267" s="3"/>
      <c r="D267" s="11" t="s">
        <v>117</v>
      </c>
      <c r="E267" s="2"/>
      <c r="F267" s="1">
        <v>100</v>
      </c>
      <c r="G267" s="5" t="s">
        <v>86</v>
      </c>
      <c r="H267" s="32">
        <f t="shared" si="25"/>
        <v>0</v>
      </c>
      <c r="I267" s="37"/>
      <c r="J267" s="54">
        <f t="shared" si="26"/>
        <v>0</v>
      </c>
    </row>
    <row r="268" spans="1:10" ht="29.45" customHeight="1" x14ac:dyDescent="0.25">
      <c r="A268" s="18">
        <v>27</v>
      </c>
      <c r="B268" s="21" t="s">
        <v>89</v>
      </c>
      <c r="C268" s="3"/>
      <c r="D268" s="11" t="s">
        <v>117</v>
      </c>
      <c r="E268" s="2"/>
      <c r="F268" s="1">
        <v>10</v>
      </c>
      <c r="G268" s="5" t="s">
        <v>86</v>
      </c>
      <c r="H268" s="32">
        <f t="shared" si="25"/>
        <v>0</v>
      </c>
      <c r="I268" s="37"/>
      <c r="J268" s="54">
        <f t="shared" si="26"/>
        <v>0</v>
      </c>
    </row>
    <row r="269" spans="1:10" ht="56.45" customHeight="1" x14ac:dyDescent="0.25">
      <c r="A269" s="18">
        <v>28</v>
      </c>
      <c r="B269" s="9" t="s">
        <v>90</v>
      </c>
      <c r="C269" s="3"/>
      <c r="D269" s="11" t="s">
        <v>116</v>
      </c>
      <c r="E269" s="2"/>
      <c r="F269" s="1">
        <v>8000</v>
      </c>
      <c r="G269" s="5" t="s">
        <v>86</v>
      </c>
      <c r="H269" s="32">
        <f t="shared" si="25"/>
        <v>0</v>
      </c>
      <c r="I269" s="37"/>
      <c r="J269" s="54">
        <f t="shared" si="26"/>
        <v>0</v>
      </c>
    </row>
    <row r="270" spans="1:10" ht="30.6" customHeight="1" x14ac:dyDescent="0.25">
      <c r="A270" s="18">
        <v>29</v>
      </c>
      <c r="B270" s="9" t="s">
        <v>91</v>
      </c>
      <c r="C270" s="3"/>
      <c r="D270" s="11" t="s">
        <v>118</v>
      </c>
      <c r="E270" s="2"/>
      <c r="F270" s="1">
        <v>600</v>
      </c>
      <c r="G270" s="5" t="s">
        <v>86</v>
      </c>
      <c r="H270" s="32">
        <f t="shared" si="25"/>
        <v>0</v>
      </c>
      <c r="I270" s="37"/>
      <c r="J270" s="54">
        <f t="shared" si="26"/>
        <v>0</v>
      </c>
    </row>
    <row r="271" spans="1:10" ht="27" customHeight="1" x14ac:dyDescent="0.25">
      <c r="A271" s="18">
        <v>30</v>
      </c>
      <c r="B271" s="18" t="s">
        <v>92</v>
      </c>
      <c r="C271" s="3"/>
      <c r="D271" s="11" t="s">
        <v>115</v>
      </c>
      <c r="E271" s="2"/>
      <c r="F271" s="1">
        <v>600</v>
      </c>
      <c r="G271" s="5" t="s">
        <v>86</v>
      </c>
      <c r="H271" s="32">
        <f t="shared" si="25"/>
        <v>0</v>
      </c>
      <c r="I271" s="37"/>
      <c r="J271" s="54">
        <f t="shared" si="26"/>
        <v>0</v>
      </c>
    </row>
    <row r="272" spans="1:10" x14ac:dyDescent="0.25">
      <c r="A272" s="77">
        <v>31</v>
      </c>
      <c r="B272" t="s">
        <v>93</v>
      </c>
      <c r="C272" s="69"/>
      <c r="D272" s="70"/>
      <c r="E272" s="70"/>
      <c r="F272" s="70"/>
      <c r="G272" s="70"/>
      <c r="H272" s="70"/>
      <c r="I272" s="70"/>
      <c r="J272" s="28"/>
    </row>
    <row r="273" spans="1:10" x14ac:dyDescent="0.25">
      <c r="A273" s="77"/>
      <c r="C273" s="74"/>
      <c r="D273" s="11" t="s">
        <v>94</v>
      </c>
      <c r="E273" s="2"/>
      <c r="F273" s="6">
        <v>24</v>
      </c>
      <c r="G273" s="5" t="s">
        <v>16</v>
      </c>
      <c r="H273" s="32">
        <f>E273*F273</f>
        <v>0</v>
      </c>
      <c r="I273" s="37"/>
      <c r="J273" s="55">
        <f>SUM(H273:H279)</f>
        <v>0</v>
      </c>
    </row>
    <row r="274" spans="1:10" x14ac:dyDescent="0.25">
      <c r="A274" s="77"/>
      <c r="C274" s="74"/>
      <c r="D274" s="11" t="s">
        <v>95</v>
      </c>
      <c r="E274" s="2"/>
      <c r="F274" s="6">
        <v>24</v>
      </c>
      <c r="G274" s="5" t="s">
        <v>16</v>
      </c>
      <c r="H274" s="32">
        <f t="shared" ref="H274:H279" si="27">E274*F274</f>
        <v>0</v>
      </c>
      <c r="I274" s="37"/>
      <c r="J274" s="56"/>
    </row>
    <row r="275" spans="1:10" x14ac:dyDescent="0.25">
      <c r="A275" s="77"/>
      <c r="C275" s="74"/>
      <c r="D275" s="11" t="s">
        <v>96</v>
      </c>
      <c r="E275" s="2"/>
      <c r="F275" s="6">
        <v>24</v>
      </c>
      <c r="G275" s="5" t="s">
        <v>16</v>
      </c>
      <c r="H275" s="32">
        <f t="shared" si="27"/>
        <v>0</v>
      </c>
      <c r="I275" s="37"/>
      <c r="J275" s="56"/>
    </row>
    <row r="276" spans="1:10" x14ac:dyDescent="0.25">
      <c r="A276" s="77"/>
      <c r="C276" s="74"/>
      <c r="D276" s="11" t="s">
        <v>97</v>
      </c>
      <c r="E276" s="2"/>
      <c r="F276" s="6">
        <v>24</v>
      </c>
      <c r="G276" s="5" t="s">
        <v>16</v>
      </c>
      <c r="H276" s="32">
        <f t="shared" si="27"/>
        <v>0</v>
      </c>
      <c r="I276" s="37"/>
      <c r="J276" s="56"/>
    </row>
    <row r="277" spans="1:10" x14ac:dyDescent="0.25">
      <c r="A277" s="77"/>
      <c r="C277" s="74"/>
      <c r="D277" s="11" t="s">
        <v>98</v>
      </c>
      <c r="E277" s="2"/>
      <c r="F277" s="6">
        <v>24</v>
      </c>
      <c r="G277" s="5" t="s">
        <v>16</v>
      </c>
      <c r="H277" s="32">
        <f t="shared" si="27"/>
        <v>0</v>
      </c>
      <c r="I277" s="37"/>
      <c r="J277" s="56"/>
    </row>
    <row r="278" spans="1:10" x14ac:dyDescent="0.25">
      <c r="A278" s="77"/>
      <c r="C278" s="74"/>
      <c r="D278" s="11" t="s">
        <v>99</v>
      </c>
      <c r="E278" s="2"/>
      <c r="F278" s="6">
        <v>24</v>
      </c>
      <c r="G278" s="5" t="s">
        <v>16</v>
      </c>
      <c r="H278" s="32">
        <f t="shared" si="27"/>
        <v>0</v>
      </c>
      <c r="I278" s="37"/>
      <c r="J278" s="56"/>
    </row>
    <row r="279" spans="1:10" x14ac:dyDescent="0.25">
      <c r="A279" s="77"/>
      <c r="C279" s="74"/>
      <c r="D279" s="11" t="s">
        <v>100</v>
      </c>
      <c r="E279" s="2"/>
      <c r="F279" s="6">
        <v>24</v>
      </c>
      <c r="G279" s="5" t="s">
        <v>16</v>
      </c>
      <c r="H279" s="32">
        <f t="shared" si="27"/>
        <v>0</v>
      </c>
      <c r="I279" s="37"/>
      <c r="J279" s="57"/>
    </row>
    <row r="280" spans="1:10" x14ac:dyDescent="0.25">
      <c r="A280" s="77">
        <v>32</v>
      </c>
      <c r="B280" s="9" t="s">
        <v>108</v>
      </c>
      <c r="C280" s="65"/>
      <c r="D280" s="66"/>
      <c r="E280" s="66"/>
      <c r="F280" s="66"/>
      <c r="G280" s="66"/>
      <c r="H280" s="66"/>
      <c r="I280" s="66"/>
      <c r="J280" s="28"/>
    </row>
    <row r="281" spans="1:10" x14ac:dyDescent="0.25">
      <c r="A281" s="77"/>
      <c r="C281" s="74"/>
      <c r="D281" s="11" t="s">
        <v>101</v>
      </c>
      <c r="E281" s="2"/>
      <c r="F281" s="6">
        <v>100</v>
      </c>
      <c r="G281" s="5" t="s">
        <v>8</v>
      </c>
      <c r="H281" s="32">
        <f>E281*F281</f>
        <v>0</v>
      </c>
      <c r="I281" s="37"/>
      <c r="J281" s="55">
        <f>SUM(H281:H287)</f>
        <v>0</v>
      </c>
    </row>
    <row r="282" spans="1:10" x14ac:dyDescent="0.25">
      <c r="A282" s="77"/>
      <c r="C282" s="74"/>
      <c r="D282" s="11" t="s">
        <v>102</v>
      </c>
      <c r="E282" s="2"/>
      <c r="F282" s="6">
        <v>100</v>
      </c>
      <c r="G282" s="5" t="s">
        <v>8</v>
      </c>
      <c r="H282" s="32">
        <f t="shared" ref="H282:H287" si="28">E282*F282</f>
        <v>0</v>
      </c>
      <c r="I282" s="37"/>
      <c r="J282" s="56"/>
    </row>
    <row r="283" spans="1:10" x14ac:dyDescent="0.25">
      <c r="A283" s="77"/>
      <c r="C283" s="74"/>
      <c r="D283" s="11" t="s">
        <v>103</v>
      </c>
      <c r="E283" s="2"/>
      <c r="F283" s="6">
        <v>50</v>
      </c>
      <c r="G283" s="5" t="s">
        <v>8</v>
      </c>
      <c r="H283" s="32">
        <f t="shared" si="28"/>
        <v>0</v>
      </c>
      <c r="I283" s="37"/>
      <c r="J283" s="56"/>
    </row>
    <row r="284" spans="1:10" x14ac:dyDescent="0.25">
      <c r="A284" s="77"/>
      <c r="C284" s="74"/>
      <c r="D284" s="11" t="s">
        <v>104</v>
      </c>
      <c r="E284" s="2"/>
      <c r="F284" s="6">
        <v>50</v>
      </c>
      <c r="G284" s="5" t="s">
        <v>8</v>
      </c>
      <c r="H284" s="32">
        <f t="shared" si="28"/>
        <v>0</v>
      </c>
      <c r="I284" s="37"/>
      <c r="J284" s="56"/>
    </row>
    <row r="285" spans="1:10" x14ac:dyDescent="0.25">
      <c r="A285" s="77"/>
      <c r="C285" s="74"/>
      <c r="D285" s="11" t="s">
        <v>105</v>
      </c>
      <c r="E285" s="2"/>
      <c r="F285" s="6">
        <v>25</v>
      </c>
      <c r="G285" s="5" t="s">
        <v>8</v>
      </c>
      <c r="H285" s="32">
        <f t="shared" si="28"/>
        <v>0</v>
      </c>
      <c r="I285" s="37"/>
      <c r="J285" s="56"/>
    </row>
    <row r="286" spans="1:10" x14ac:dyDescent="0.25">
      <c r="A286" s="77"/>
      <c r="C286" s="74"/>
      <c r="D286" s="11" t="s">
        <v>106</v>
      </c>
      <c r="E286" s="2"/>
      <c r="F286" s="6">
        <v>25</v>
      </c>
      <c r="G286" s="5" t="s">
        <v>8</v>
      </c>
      <c r="H286" s="32">
        <f t="shared" si="28"/>
        <v>0</v>
      </c>
      <c r="I286" s="37"/>
      <c r="J286" s="56"/>
    </row>
    <row r="287" spans="1:10" x14ac:dyDescent="0.25">
      <c r="A287" s="77"/>
      <c r="C287" s="74"/>
      <c r="D287" s="11" t="s">
        <v>107</v>
      </c>
      <c r="E287" s="2"/>
      <c r="F287" s="6">
        <v>25</v>
      </c>
      <c r="G287" s="5" t="s">
        <v>8</v>
      </c>
      <c r="H287" s="32">
        <f t="shared" si="28"/>
        <v>0</v>
      </c>
      <c r="I287" s="37"/>
      <c r="J287" s="57"/>
    </row>
    <row r="288" spans="1:10" ht="43.15" customHeight="1" x14ac:dyDescent="0.25">
      <c r="A288" s="77">
        <v>33</v>
      </c>
      <c r="B288" s="9" t="s">
        <v>110</v>
      </c>
      <c r="C288" s="65"/>
      <c r="D288" s="66"/>
      <c r="E288" s="66"/>
      <c r="F288" s="66"/>
      <c r="G288" s="66"/>
      <c r="H288" s="66"/>
      <c r="I288" s="66"/>
      <c r="J288" s="28"/>
    </row>
    <row r="289" spans="1:10" x14ac:dyDescent="0.25">
      <c r="A289" s="77"/>
      <c r="C289" s="74"/>
      <c r="D289" s="11" t="s">
        <v>33</v>
      </c>
      <c r="E289" s="2"/>
      <c r="F289" s="6">
        <v>24</v>
      </c>
      <c r="G289" s="5" t="s">
        <v>16</v>
      </c>
      <c r="H289" s="32">
        <f>E289*F289</f>
        <v>0</v>
      </c>
      <c r="I289" s="37"/>
      <c r="J289" s="55">
        <f>SUM(H289:H292)</f>
        <v>0</v>
      </c>
    </row>
    <row r="290" spans="1:10" x14ac:dyDescent="0.25">
      <c r="A290" s="77"/>
      <c r="C290" s="74"/>
      <c r="D290" s="11" t="s">
        <v>40</v>
      </c>
      <c r="E290" s="2"/>
      <c r="F290" s="6">
        <v>24</v>
      </c>
      <c r="G290" s="5" t="s">
        <v>16</v>
      </c>
      <c r="H290" s="32">
        <f t="shared" ref="H290:H292" si="29">E290*F290</f>
        <v>0</v>
      </c>
      <c r="I290" s="37"/>
      <c r="J290" s="56"/>
    </row>
    <row r="291" spans="1:10" x14ac:dyDescent="0.25">
      <c r="A291" s="77"/>
      <c r="C291" s="74"/>
      <c r="D291" s="11" t="s">
        <v>27</v>
      </c>
      <c r="E291" s="2"/>
      <c r="F291" s="6">
        <v>24</v>
      </c>
      <c r="G291" s="5" t="s">
        <v>16</v>
      </c>
      <c r="H291" s="32">
        <f t="shared" si="29"/>
        <v>0</v>
      </c>
      <c r="I291" s="37"/>
      <c r="J291" s="56"/>
    </row>
    <row r="292" spans="1:10" x14ac:dyDescent="0.25">
      <c r="A292" s="77"/>
      <c r="C292" s="74"/>
      <c r="D292" s="11" t="s">
        <v>28</v>
      </c>
      <c r="E292" s="2"/>
      <c r="F292" s="6">
        <v>24</v>
      </c>
      <c r="G292" s="5" t="s">
        <v>16</v>
      </c>
      <c r="H292" s="32">
        <f t="shared" si="29"/>
        <v>0</v>
      </c>
      <c r="I292" s="37"/>
      <c r="J292" s="57"/>
    </row>
    <row r="293" spans="1:10" ht="43.15" customHeight="1" x14ac:dyDescent="0.25">
      <c r="A293" s="77">
        <v>34</v>
      </c>
      <c r="B293" s="9" t="s">
        <v>175</v>
      </c>
      <c r="C293" s="65">
        <v>1</v>
      </c>
      <c r="D293" s="66"/>
      <c r="E293" s="66"/>
      <c r="F293" s="66"/>
      <c r="G293" s="66"/>
      <c r="H293" s="66"/>
      <c r="I293" s="66"/>
      <c r="J293" s="28"/>
    </row>
    <row r="294" spans="1:10" x14ac:dyDescent="0.25">
      <c r="A294" s="77"/>
      <c r="C294" s="74"/>
      <c r="D294" s="11" t="s">
        <v>33</v>
      </c>
      <c r="E294" s="2"/>
      <c r="F294" s="6">
        <v>10</v>
      </c>
      <c r="G294" s="5" t="s">
        <v>16</v>
      </c>
      <c r="H294" s="32">
        <f>E294*F294</f>
        <v>0</v>
      </c>
      <c r="I294" s="37"/>
      <c r="J294" s="55">
        <f>SUM(H294:H297)</f>
        <v>0</v>
      </c>
    </row>
    <row r="295" spans="1:10" x14ac:dyDescent="0.25">
      <c r="A295" s="77"/>
      <c r="C295" s="74"/>
      <c r="D295" s="11" t="s">
        <v>40</v>
      </c>
      <c r="E295" s="2"/>
      <c r="F295" s="6">
        <v>10</v>
      </c>
      <c r="G295" s="5" t="s">
        <v>16</v>
      </c>
      <c r="H295" s="32">
        <f t="shared" ref="H295:H299" si="30">E295*F295</f>
        <v>0</v>
      </c>
      <c r="I295" s="37"/>
      <c r="J295" s="56"/>
    </row>
    <row r="296" spans="1:10" x14ac:dyDescent="0.25">
      <c r="A296" s="77"/>
      <c r="C296" s="74"/>
      <c r="D296" s="11" t="s">
        <v>27</v>
      </c>
      <c r="E296" s="2"/>
      <c r="F296" s="6">
        <v>10</v>
      </c>
      <c r="G296" s="5" t="s">
        <v>16</v>
      </c>
      <c r="H296" s="32">
        <f t="shared" si="30"/>
        <v>0</v>
      </c>
      <c r="I296" s="37"/>
      <c r="J296" s="56"/>
    </row>
    <row r="297" spans="1:10" x14ac:dyDescent="0.25">
      <c r="C297" s="74"/>
      <c r="D297" s="11" t="s">
        <v>28</v>
      </c>
      <c r="E297" s="2"/>
      <c r="F297" s="6">
        <v>10</v>
      </c>
      <c r="G297" s="5" t="s">
        <v>16</v>
      </c>
      <c r="H297" s="32">
        <f t="shared" si="30"/>
        <v>0</v>
      </c>
      <c r="I297" s="37"/>
      <c r="J297" s="57"/>
    </row>
    <row r="298" spans="1:10" ht="60" customHeight="1" x14ac:dyDescent="0.25">
      <c r="A298" s="18">
        <v>35</v>
      </c>
      <c r="B298" s="9" t="s">
        <v>111</v>
      </c>
      <c r="C298" s="3"/>
      <c r="D298" s="22" t="s">
        <v>119</v>
      </c>
      <c r="E298" s="2"/>
      <c r="F298" s="1">
        <v>200</v>
      </c>
      <c r="G298" s="5" t="s">
        <v>16</v>
      </c>
      <c r="H298" s="32">
        <f t="shared" si="30"/>
        <v>0</v>
      </c>
      <c r="I298" s="37"/>
      <c r="J298" s="54">
        <f>H298</f>
        <v>0</v>
      </c>
    </row>
    <row r="299" spans="1:10" ht="30" x14ac:dyDescent="0.25">
      <c r="A299" s="18">
        <v>36</v>
      </c>
      <c r="B299" s="9" t="s">
        <v>112</v>
      </c>
      <c r="C299" s="3"/>
      <c r="D299" s="11" t="s">
        <v>130</v>
      </c>
      <c r="E299" s="2"/>
      <c r="F299" s="1">
        <v>100</v>
      </c>
      <c r="G299" s="5" t="s">
        <v>16</v>
      </c>
      <c r="H299" s="32">
        <f t="shared" si="30"/>
        <v>0</v>
      </c>
      <c r="I299" s="37"/>
      <c r="J299" s="54">
        <f>H299</f>
        <v>0</v>
      </c>
    </row>
    <row r="300" spans="1:10" ht="43.15" customHeight="1" x14ac:dyDescent="0.25">
      <c r="A300" s="18">
        <v>37</v>
      </c>
      <c r="B300" s="9" t="s">
        <v>113</v>
      </c>
      <c r="C300" s="69"/>
      <c r="D300" s="70"/>
      <c r="E300" s="70"/>
      <c r="F300" s="70"/>
      <c r="G300" s="70"/>
      <c r="H300" s="70"/>
      <c r="I300" s="70"/>
      <c r="J300" s="28"/>
    </row>
    <row r="301" spans="1:10" x14ac:dyDescent="0.25">
      <c r="C301" s="74"/>
      <c r="D301" s="11" t="s">
        <v>33</v>
      </c>
      <c r="E301" s="2"/>
      <c r="F301" s="6">
        <v>150</v>
      </c>
      <c r="G301" s="5" t="s">
        <v>16</v>
      </c>
      <c r="H301" s="32">
        <f>E301*F301</f>
        <v>0</v>
      </c>
      <c r="I301" s="37"/>
      <c r="J301" s="55">
        <f>SUM(H301:H306)</f>
        <v>0</v>
      </c>
    </row>
    <row r="302" spans="1:10" x14ac:dyDescent="0.25">
      <c r="C302" s="74"/>
      <c r="D302" s="11" t="s">
        <v>114</v>
      </c>
      <c r="E302" s="2"/>
      <c r="F302" s="6">
        <v>300</v>
      </c>
      <c r="G302" s="5" t="s">
        <v>16</v>
      </c>
      <c r="H302" s="32">
        <f t="shared" ref="H302:H307" si="31">E302*F302</f>
        <v>0</v>
      </c>
      <c r="I302" s="37"/>
      <c r="J302" s="56"/>
    </row>
    <row r="303" spans="1:10" x14ac:dyDescent="0.25">
      <c r="C303" s="74"/>
      <c r="D303" s="11" t="s">
        <v>27</v>
      </c>
      <c r="E303" s="2"/>
      <c r="F303" s="6">
        <v>500</v>
      </c>
      <c r="G303" s="5" t="s">
        <v>16</v>
      </c>
      <c r="H303" s="32">
        <f t="shared" si="31"/>
        <v>0</v>
      </c>
      <c r="I303" s="37"/>
      <c r="J303" s="56"/>
    </row>
    <row r="304" spans="1:10" x14ac:dyDescent="0.25">
      <c r="C304" s="74"/>
      <c r="D304" s="11" t="s">
        <v>28</v>
      </c>
      <c r="E304" s="2"/>
      <c r="F304" s="6">
        <v>500</v>
      </c>
      <c r="G304" s="5" t="s">
        <v>16</v>
      </c>
      <c r="H304" s="32">
        <f t="shared" si="31"/>
        <v>0</v>
      </c>
      <c r="I304" s="37"/>
      <c r="J304" s="56"/>
    </row>
    <row r="305" spans="1:10" x14ac:dyDescent="0.25">
      <c r="C305" s="74"/>
      <c r="D305" s="11" t="s">
        <v>29</v>
      </c>
      <c r="E305" s="2"/>
      <c r="F305" s="6">
        <v>250</v>
      </c>
      <c r="G305" s="5" t="s">
        <v>16</v>
      </c>
      <c r="H305" s="32">
        <f t="shared" si="31"/>
        <v>0</v>
      </c>
      <c r="I305" s="37"/>
      <c r="J305" s="56"/>
    </row>
    <row r="306" spans="1:10" x14ac:dyDescent="0.25">
      <c r="C306" s="74"/>
      <c r="D306" s="11" t="s">
        <v>31</v>
      </c>
      <c r="E306" s="2"/>
      <c r="F306" s="6">
        <v>100</v>
      </c>
      <c r="G306" s="5" t="s">
        <v>16</v>
      </c>
      <c r="H306" s="32">
        <f t="shared" si="31"/>
        <v>0</v>
      </c>
      <c r="I306" s="37"/>
      <c r="J306" s="57"/>
    </row>
    <row r="307" spans="1:10" ht="67.900000000000006" customHeight="1" x14ac:dyDescent="0.25">
      <c r="A307" s="18">
        <v>38</v>
      </c>
      <c r="B307" s="9" t="s">
        <v>178</v>
      </c>
      <c r="C307" s="31"/>
      <c r="D307" s="11" t="s">
        <v>176</v>
      </c>
      <c r="E307" s="2"/>
      <c r="F307" s="1">
        <v>50</v>
      </c>
      <c r="G307" s="5" t="s">
        <v>16</v>
      </c>
      <c r="H307" s="32">
        <f t="shared" si="31"/>
        <v>0</v>
      </c>
      <c r="I307" s="37"/>
      <c r="J307" s="54">
        <f t="shared" ref="J307" si="32">H307</f>
        <v>0</v>
      </c>
    </row>
    <row r="308" spans="1:10" x14ac:dyDescent="0.25">
      <c r="A308" s="41" t="str">
        <f>CONCATENATE("Bid Summary for Vendor" &amp; " " &amp;C1)</f>
        <v xml:space="preserve">Bid Summary for Vendor </v>
      </c>
      <c r="B308" s="42"/>
      <c r="C308" s="42"/>
    </row>
    <row r="309" spans="1:10" x14ac:dyDescent="0.25">
      <c r="A309" s="23" t="s">
        <v>169</v>
      </c>
      <c r="B309" s="24" t="s">
        <v>132</v>
      </c>
      <c r="C309" s="25" t="s">
        <v>133</v>
      </c>
    </row>
    <row r="310" spans="1:10" x14ac:dyDescent="0.25">
      <c r="A310" s="6">
        <v>1</v>
      </c>
      <c r="B310" s="43" t="s">
        <v>131</v>
      </c>
      <c r="C310" s="32">
        <f t="shared" ref="C310:C318" si="33">J4</f>
        <v>0</v>
      </c>
      <c r="D310" s="26"/>
    </row>
    <row r="311" spans="1:10" x14ac:dyDescent="0.25">
      <c r="A311" s="6">
        <v>2</v>
      </c>
      <c r="B311" s="43" t="s">
        <v>134</v>
      </c>
      <c r="C311" s="32">
        <f t="shared" si="33"/>
        <v>0</v>
      </c>
    </row>
    <row r="312" spans="1:10" x14ac:dyDescent="0.25">
      <c r="A312" s="6">
        <v>3</v>
      </c>
      <c r="B312" s="43" t="s">
        <v>135</v>
      </c>
      <c r="C312" s="32">
        <f t="shared" si="33"/>
        <v>0</v>
      </c>
    </row>
    <row r="313" spans="1:10" x14ac:dyDescent="0.25">
      <c r="A313" s="6">
        <v>4</v>
      </c>
      <c r="B313" s="43" t="s">
        <v>136</v>
      </c>
      <c r="C313" s="32">
        <f t="shared" si="33"/>
        <v>0</v>
      </c>
    </row>
    <row r="314" spans="1:10" x14ac:dyDescent="0.25">
      <c r="A314" s="6">
        <v>5</v>
      </c>
      <c r="B314" s="43" t="s">
        <v>137</v>
      </c>
      <c r="C314" s="32">
        <f t="shared" si="33"/>
        <v>0</v>
      </c>
    </row>
    <row r="315" spans="1:10" x14ac:dyDescent="0.25">
      <c r="A315" s="6">
        <v>6</v>
      </c>
      <c r="B315" s="43" t="s">
        <v>138</v>
      </c>
      <c r="C315" s="32">
        <f t="shared" si="33"/>
        <v>0</v>
      </c>
    </row>
    <row r="316" spans="1:10" x14ac:dyDescent="0.25">
      <c r="A316" s="6">
        <v>7</v>
      </c>
      <c r="B316" s="43" t="s">
        <v>139</v>
      </c>
      <c r="C316" s="32">
        <f t="shared" si="33"/>
        <v>0</v>
      </c>
    </row>
    <row r="317" spans="1:10" x14ac:dyDescent="0.25">
      <c r="A317" s="6">
        <v>8</v>
      </c>
      <c r="B317" s="43" t="s">
        <v>140</v>
      </c>
      <c r="C317" s="32">
        <f t="shared" si="33"/>
        <v>0</v>
      </c>
    </row>
    <row r="318" spans="1:10" x14ac:dyDescent="0.25">
      <c r="A318" s="6">
        <v>9</v>
      </c>
      <c r="B318" s="43" t="s">
        <v>141</v>
      </c>
      <c r="C318" s="32">
        <f t="shared" si="33"/>
        <v>0</v>
      </c>
    </row>
    <row r="319" spans="1:10" x14ac:dyDescent="0.25">
      <c r="A319" s="6">
        <v>10</v>
      </c>
      <c r="B319" s="43" t="s">
        <v>142</v>
      </c>
      <c r="C319" s="32">
        <f>J14</f>
        <v>0</v>
      </c>
    </row>
    <row r="320" spans="1:10" x14ac:dyDescent="0.25">
      <c r="A320" s="6">
        <v>11</v>
      </c>
      <c r="B320" s="43" t="s">
        <v>143</v>
      </c>
      <c r="C320" s="32">
        <f>J17</f>
        <v>0</v>
      </c>
    </row>
    <row r="321" spans="1:3" x14ac:dyDescent="0.25">
      <c r="A321" s="6">
        <v>12</v>
      </c>
      <c r="B321" s="43" t="s">
        <v>144</v>
      </c>
      <c r="C321" s="32">
        <f>J20</f>
        <v>0</v>
      </c>
    </row>
    <row r="322" spans="1:3" x14ac:dyDescent="0.25">
      <c r="A322" s="6">
        <v>13</v>
      </c>
      <c r="B322" s="43" t="s">
        <v>145</v>
      </c>
      <c r="C322" s="32">
        <f>J24</f>
        <v>0</v>
      </c>
    </row>
    <row r="323" spans="1:3" x14ac:dyDescent="0.25">
      <c r="A323" s="6">
        <v>14</v>
      </c>
      <c r="B323" s="43" t="s">
        <v>146</v>
      </c>
      <c r="C323" s="32">
        <f>J29</f>
        <v>0</v>
      </c>
    </row>
    <row r="324" spans="1:3" x14ac:dyDescent="0.25">
      <c r="A324" s="6">
        <v>15</v>
      </c>
      <c r="B324" s="43" t="s">
        <v>147</v>
      </c>
      <c r="C324" s="32">
        <f>J34</f>
        <v>0</v>
      </c>
    </row>
    <row r="325" spans="1:3" x14ac:dyDescent="0.25">
      <c r="A325" s="6">
        <v>16</v>
      </c>
      <c r="B325" s="43" t="s">
        <v>148</v>
      </c>
      <c r="C325" s="32">
        <f>J40</f>
        <v>0</v>
      </c>
    </row>
    <row r="326" spans="1:3" x14ac:dyDescent="0.25">
      <c r="A326" s="6">
        <v>17</v>
      </c>
      <c r="B326" s="43" t="s">
        <v>149</v>
      </c>
      <c r="C326" s="32">
        <f>J42</f>
        <v>0</v>
      </c>
    </row>
    <row r="327" spans="1:3" x14ac:dyDescent="0.25">
      <c r="A327" s="6">
        <v>18</v>
      </c>
      <c r="B327" s="43" t="s">
        <v>150</v>
      </c>
      <c r="C327" s="32">
        <f>J46</f>
        <v>0</v>
      </c>
    </row>
    <row r="328" spans="1:3" x14ac:dyDescent="0.25">
      <c r="A328" s="6">
        <v>19</v>
      </c>
      <c r="B328" s="43" t="s">
        <v>151</v>
      </c>
      <c r="C328" s="32">
        <f>J53</f>
        <v>0</v>
      </c>
    </row>
    <row r="329" spans="1:3" x14ac:dyDescent="0.25">
      <c r="A329" s="6">
        <v>20</v>
      </c>
      <c r="B329" s="43" t="s">
        <v>152</v>
      </c>
      <c r="C329" s="32">
        <f>J59</f>
        <v>0</v>
      </c>
    </row>
    <row r="330" spans="1:3" x14ac:dyDescent="0.25">
      <c r="A330" s="6">
        <v>21</v>
      </c>
      <c r="B330" s="43" t="s">
        <v>153</v>
      </c>
      <c r="C330" s="32">
        <f>J68</f>
        <v>0</v>
      </c>
    </row>
    <row r="331" spans="1:3" x14ac:dyDescent="0.25">
      <c r="A331" s="6">
        <v>22</v>
      </c>
      <c r="B331" s="43" t="s">
        <v>171</v>
      </c>
      <c r="C331" s="32">
        <f>SUM(J78,J90,J102,J114,J126,J138)</f>
        <v>0</v>
      </c>
    </row>
    <row r="332" spans="1:3" x14ac:dyDescent="0.25">
      <c r="A332" s="6">
        <v>23.1</v>
      </c>
      <c r="B332" s="43" t="s">
        <v>172</v>
      </c>
      <c r="C332" s="32">
        <f>SUM(J151,J163,J174,J185,J196)</f>
        <v>0</v>
      </c>
    </row>
    <row r="333" spans="1:3" x14ac:dyDescent="0.25">
      <c r="A333" s="6">
        <v>23.2</v>
      </c>
      <c r="B333" s="43" t="s">
        <v>173</v>
      </c>
      <c r="C333" s="32">
        <f>SUM(J210,J222,J233,J244,J255)</f>
        <v>0</v>
      </c>
    </row>
    <row r="334" spans="1:3" x14ac:dyDescent="0.25">
      <c r="A334" s="6">
        <v>24</v>
      </c>
      <c r="B334" s="43" t="s">
        <v>154</v>
      </c>
      <c r="C334" s="32">
        <f t="shared" ref="C334:C340" si="34">J265</f>
        <v>0</v>
      </c>
    </row>
    <row r="335" spans="1:3" x14ac:dyDescent="0.25">
      <c r="A335" s="6">
        <v>25</v>
      </c>
      <c r="B335" s="43" t="s">
        <v>155</v>
      </c>
      <c r="C335" s="32">
        <f t="shared" si="34"/>
        <v>0</v>
      </c>
    </row>
    <row r="336" spans="1:3" x14ac:dyDescent="0.25">
      <c r="A336" s="6">
        <v>26</v>
      </c>
      <c r="B336" s="43" t="s">
        <v>156</v>
      </c>
      <c r="C336" s="32">
        <f t="shared" si="34"/>
        <v>0</v>
      </c>
    </row>
    <row r="337" spans="1:3" x14ac:dyDescent="0.25">
      <c r="A337" s="6">
        <v>27</v>
      </c>
      <c r="B337" s="43" t="s">
        <v>157</v>
      </c>
      <c r="C337" s="32">
        <f t="shared" si="34"/>
        <v>0</v>
      </c>
    </row>
    <row r="338" spans="1:3" x14ac:dyDescent="0.25">
      <c r="A338" s="6">
        <v>28</v>
      </c>
      <c r="B338" s="43" t="s">
        <v>158</v>
      </c>
      <c r="C338" s="32">
        <f t="shared" si="34"/>
        <v>0</v>
      </c>
    </row>
    <row r="339" spans="1:3" x14ac:dyDescent="0.25">
      <c r="A339" s="6">
        <v>29</v>
      </c>
      <c r="B339" s="43" t="s">
        <v>159</v>
      </c>
      <c r="C339" s="32">
        <f t="shared" si="34"/>
        <v>0</v>
      </c>
    </row>
    <row r="340" spans="1:3" x14ac:dyDescent="0.25">
      <c r="A340" s="6">
        <v>30</v>
      </c>
      <c r="B340" s="43" t="s">
        <v>160</v>
      </c>
      <c r="C340" s="32">
        <f t="shared" si="34"/>
        <v>0</v>
      </c>
    </row>
    <row r="341" spans="1:3" x14ac:dyDescent="0.25">
      <c r="A341" s="6">
        <v>31</v>
      </c>
      <c r="B341" s="43" t="s">
        <v>161</v>
      </c>
      <c r="C341" s="32">
        <f>J273</f>
        <v>0</v>
      </c>
    </row>
    <row r="342" spans="1:3" x14ac:dyDescent="0.25">
      <c r="A342" s="6">
        <v>32</v>
      </c>
      <c r="B342" s="43" t="s">
        <v>162</v>
      </c>
      <c r="C342" s="32">
        <f>J281</f>
        <v>0</v>
      </c>
    </row>
    <row r="343" spans="1:3" x14ac:dyDescent="0.25">
      <c r="A343" s="6">
        <v>33</v>
      </c>
      <c r="B343" s="43" t="s">
        <v>109</v>
      </c>
      <c r="C343" s="32">
        <f>J289</f>
        <v>0</v>
      </c>
    </row>
    <row r="344" spans="1:3" x14ac:dyDescent="0.25">
      <c r="A344" s="6">
        <v>34</v>
      </c>
      <c r="B344" s="43" t="s">
        <v>163</v>
      </c>
      <c r="C344" s="32">
        <f>J294</f>
        <v>0</v>
      </c>
    </row>
    <row r="345" spans="1:3" x14ac:dyDescent="0.25">
      <c r="A345" s="6">
        <v>35</v>
      </c>
      <c r="B345" s="43" t="s">
        <v>164</v>
      </c>
      <c r="C345" s="32">
        <f>J298</f>
        <v>0</v>
      </c>
    </row>
    <row r="346" spans="1:3" x14ac:dyDescent="0.25">
      <c r="A346" s="6">
        <v>36</v>
      </c>
      <c r="B346" s="43" t="s">
        <v>165</v>
      </c>
      <c r="C346" s="32">
        <f>J299</f>
        <v>0</v>
      </c>
    </row>
    <row r="347" spans="1:3" x14ac:dyDescent="0.25">
      <c r="A347" s="6">
        <v>37</v>
      </c>
      <c r="B347" s="43" t="s">
        <v>166</v>
      </c>
      <c r="C347" s="32">
        <f>J301</f>
        <v>0</v>
      </c>
    </row>
    <row r="348" spans="1:3" x14ac:dyDescent="0.25">
      <c r="A348" s="6">
        <v>38</v>
      </c>
      <c r="B348" s="43" t="s">
        <v>177</v>
      </c>
      <c r="C348" s="32">
        <f>J307</f>
        <v>0</v>
      </c>
    </row>
    <row r="349" spans="1:3" x14ac:dyDescent="0.25">
      <c r="A349" s="58" t="s">
        <v>168</v>
      </c>
      <c r="B349" s="58"/>
      <c r="C349" s="44">
        <f>SUM(C310:C348)</f>
        <v>0</v>
      </c>
    </row>
  </sheetData>
  <sheetProtection algorithmName="SHA-512" hashValue="VdNWCmnQLILtpxmD7VCguZMQNzxzBDKVuQ1Jqa+Np9PS8MzWvJJnv5wxQ2jDG6pgPm0+6HUnyZdWZHzVEY0TTA==" saltValue="zTcc1pIVSKn7eymcJ1Sr6Q==" spinCount="100000" sheet="1" selectLockedCells="1"/>
  <mergeCells count="130">
    <mergeCell ref="C207:I207"/>
    <mergeCell ref="C208:I208"/>
    <mergeCell ref="C196:C205"/>
    <mergeCell ref="A195:A205"/>
    <mergeCell ref="C206:I206"/>
    <mergeCell ref="C184:I184"/>
    <mergeCell ref="C185:C194"/>
    <mergeCell ref="C195:I195"/>
    <mergeCell ref="A184:A194"/>
    <mergeCell ref="J174:J183"/>
    <mergeCell ref="J185:J194"/>
    <mergeCell ref="C174:C183"/>
    <mergeCell ref="A150:A161"/>
    <mergeCell ref="A162:A172"/>
    <mergeCell ref="A173:A183"/>
    <mergeCell ref="C162:I162"/>
    <mergeCell ref="C163:C172"/>
    <mergeCell ref="C173:I173"/>
    <mergeCell ref="C145:I145"/>
    <mergeCell ref="C151:C161"/>
    <mergeCell ref="C101:I101"/>
    <mergeCell ref="A101:A112"/>
    <mergeCell ref="C113:I113"/>
    <mergeCell ref="C125:I125"/>
    <mergeCell ref="C137:I137"/>
    <mergeCell ref="C102:C112"/>
    <mergeCell ref="C114:C124"/>
    <mergeCell ref="C126:C136"/>
    <mergeCell ref="C138:C144"/>
    <mergeCell ref="A209:A220"/>
    <mergeCell ref="A221:A231"/>
    <mergeCell ref="A232:A242"/>
    <mergeCell ref="A243:A253"/>
    <mergeCell ref="A254:A264"/>
    <mergeCell ref="C243:I243"/>
    <mergeCell ref="C244:C253"/>
    <mergeCell ref="C254:I254"/>
    <mergeCell ref="C222:C231"/>
    <mergeCell ref="C232:I232"/>
    <mergeCell ref="C233:C242"/>
    <mergeCell ref="C209:I209"/>
    <mergeCell ref="C210:C220"/>
    <mergeCell ref="C221:I221"/>
    <mergeCell ref="A293:A296"/>
    <mergeCell ref="C289:C292"/>
    <mergeCell ref="A280:A287"/>
    <mergeCell ref="A288:A292"/>
    <mergeCell ref="A272:A279"/>
    <mergeCell ref="C293:I293"/>
    <mergeCell ref="C280:I280"/>
    <mergeCell ref="C281:C287"/>
    <mergeCell ref="C288:I288"/>
    <mergeCell ref="C272:I272"/>
    <mergeCell ref="C273:C279"/>
    <mergeCell ref="C300:I300"/>
    <mergeCell ref="C301:C306"/>
    <mergeCell ref="C14:C15"/>
    <mergeCell ref="C17:C18"/>
    <mergeCell ref="C20:C22"/>
    <mergeCell ref="C24:C27"/>
    <mergeCell ref="C29:C32"/>
    <mergeCell ref="C34:C39"/>
    <mergeCell ref="C42:C44"/>
    <mergeCell ref="C46:C51"/>
    <mergeCell ref="C53:C57"/>
    <mergeCell ref="C59:C66"/>
    <mergeCell ref="C68:C75"/>
    <mergeCell ref="C78:C88"/>
    <mergeCell ref="C90:C100"/>
    <mergeCell ref="C294:C297"/>
    <mergeCell ref="C255:C264"/>
    <mergeCell ref="C76:I76"/>
    <mergeCell ref="C89:I89"/>
    <mergeCell ref="C58:I58"/>
    <mergeCell ref="C67:I67"/>
    <mergeCell ref="C41:I41"/>
    <mergeCell ref="C45:I45"/>
    <mergeCell ref="C52:I52"/>
    <mergeCell ref="A89:A100"/>
    <mergeCell ref="A58:A66"/>
    <mergeCell ref="A67:A75"/>
    <mergeCell ref="A41:A44"/>
    <mergeCell ref="A45:A51"/>
    <mergeCell ref="A52:A57"/>
    <mergeCell ref="A28:A32"/>
    <mergeCell ref="C28:I28"/>
    <mergeCell ref="A33:A39"/>
    <mergeCell ref="C33:I33"/>
    <mergeCell ref="A1:B1"/>
    <mergeCell ref="J14:J15"/>
    <mergeCell ref="J17:J18"/>
    <mergeCell ref="J20:J22"/>
    <mergeCell ref="J24:J27"/>
    <mergeCell ref="J29:J32"/>
    <mergeCell ref="J42:J44"/>
    <mergeCell ref="J46:J51"/>
    <mergeCell ref="J53:J57"/>
    <mergeCell ref="C19:I19"/>
    <mergeCell ref="C23:I23"/>
    <mergeCell ref="A19:A22"/>
    <mergeCell ref="A23:A27"/>
    <mergeCell ref="A2:I2"/>
    <mergeCell ref="A13:A15"/>
    <mergeCell ref="A16:A18"/>
    <mergeCell ref="C16:I16"/>
    <mergeCell ref="C1:J1"/>
    <mergeCell ref="J301:J306"/>
    <mergeCell ref="J34:J39"/>
    <mergeCell ref="J294:J297"/>
    <mergeCell ref="A349:B349"/>
    <mergeCell ref="J255:J264"/>
    <mergeCell ref="J273:J279"/>
    <mergeCell ref="J281:J287"/>
    <mergeCell ref="J289:J292"/>
    <mergeCell ref="J196:J205"/>
    <mergeCell ref="J210:J220"/>
    <mergeCell ref="J222:J231"/>
    <mergeCell ref="J233:J242"/>
    <mergeCell ref="J244:J253"/>
    <mergeCell ref="J114:J124"/>
    <mergeCell ref="J126:J136"/>
    <mergeCell ref="J138:J144"/>
    <mergeCell ref="J151:J161"/>
    <mergeCell ref="J163:J172"/>
    <mergeCell ref="J59:J66"/>
    <mergeCell ref="J68:J75"/>
    <mergeCell ref="J78:J88"/>
    <mergeCell ref="J90:J100"/>
    <mergeCell ref="J102:J112"/>
    <mergeCell ref="A77:A88"/>
  </mergeCells>
  <pageMargins left="0.25" right="0.25" top="0.875" bottom="0.53125" header="0.3" footer="0.3"/>
  <pageSetup paperSize="5" scale="60" fitToHeight="0" orientation="landscape" r:id="rId1"/>
  <headerFooter>
    <oddHeader>&amp;L520Market!&amp;CPROPOSAL FORM FOR CLOTHING AND LINEN SUPPLIES
FOR THE CAMDEN COUNTY CORRECTIONAL FACILITY
CAMDEN COUNTY YOUTH CENTER</oddHeader>
    <oddFooter>&amp;CPage &amp;P of &amp;N</oddFooter>
  </headerFooter>
  <rowBreaks count="6" manualBreakCount="6">
    <brk id="32" max="16383" man="1"/>
    <brk id="75" max="16383" man="1"/>
    <brk id="112" max="16383" man="1"/>
    <brk id="144" max="16383" man="1"/>
    <brk id="183" max="16383" man="1"/>
    <brk id="2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Camden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Behm</dc:creator>
  <cp:lastModifiedBy>Michael Clancy</cp:lastModifiedBy>
  <cp:lastPrinted>2024-07-08T13:07:39Z</cp:lastPrinted>
  <dcterms:created xsi:type="dcterms:W3CDTF">2024-04-26T18:48:29Z</dcterms:created>
  <dcterms:modified xsi:type="dcterms:W3CDTF">2026-07-13T16:35:04Z</dcterms:modified>
</cp:coreProperties>
</file>